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562a1b5c7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46fb57673d884c53"/>
    <x:sheet xmlns:r="http://schemas.openxmlformats.org/officeDocument/2006/relationships" name="Analysis" sheetId="2" r:id="R0a3eb998ba634bed"/>
    <x:sheet xmlns:r="http://schemas.openxmlformats.org/officeDocument/2006/relationships" name="Raw_Crashes" sheetId="3" r:id="Rbb0675cc6c234c57"/>
    <x:sheet xmlns:r="http://schemas.openxmlformats.org/officeDocument/2006/relationships" name="Raw_Fatalities" sheetId="4" r:id="R5c5b833fe4bf4b72"/>
    <x:sheet xmlns:r="http://schemas.openxmlformats.org/officeDocument/2006/relationships" name="Utah_Fatalities" sheetId="5" r:id="R14a3515b62a84df7"/>
    <x:sheet xmlns:r="http://schemas.openxmlformats.org/officeDocument/2006/relationships" name="Methodology" sheetId="6" r:id="R35b949c2294946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.00000"/>
    <x:numFmt numFmtId="202" formatCode="0.0%"/>
  </x:numFmts>
  <x:fonts count="13">
    <x:font>
      <x:sz val="11"/>
      <x:name val="Carlito"/>
    </x:font>
    <x:font>
      <x:b/>
      <x:sz val="20"/>
      <x:color rgb="FFFFFFFF"/>
      <x:name val="Carlito"/>
    </x:font>
    <x:font>
      <x:i/>
      <x:sz val="10"/>
      <x:color rgb="FFFFFFFF"/>
      <x:name val="Carlito"/>
    </x:font>
    <x:font>
      <x:b/>
      <x:sz val="11"/>
      <x:color rgb="FFFFFFFF"/>
      <x:name val="Carlito"/>
    </x:font>
    <x:font>
      <x:sz val="10"/>
      <x:color rgb="FF24313D"/>
      <x:name val="Carlito"/>
    </x:font>
    <x:font>
      <x:b/>
      <x:sz val="9"/>
      <x:color rgb="FFFFFFFF"/>
      <x:name val="Carlito"/>
    </x:font>
    <x:font>
      <x:b/>
      <x:sz val="22"/>
      <x:color rgb="FF16324F"/>
      <x:name val="Carlito"/>
    </x:font>
    <x:font>
      <x:b/>
      <x:sz val="22"/>
      <x:color rgb="FFC75146"/>
      <x:name val="Carlito"/>
    </x:font>
    <x:font>
      <x:b/>
      <x:sz val="22"/>
      <x:color rgb="FFD6A84B"/>
      <x:name val="Carlito"/>
    </x:font>
    <x:font>
      <x:b/>
      <x:sz val="22"/>
      <x:color rgb="FF0F766E"/>
      <x:name val="Carlito"/>
    </x:font>
    <x:font>
      <x:b/>
      <x:sz val="22"/>
      <x:color rgb="FF244A68"/>
      <x:name val="Carlito"/>
    </x:font>
    <x:font>
      <x:b/>
      <x:sz val="11"/>
      <x:color rgb="FF24313D"/>
      <x:name val="Carlito"/>
    </x:font>
    <x:font>
      <x:i/>
      <x:sz val="9"/>
      <x:color rgb="FF24313D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244A68"/>
      </x:patternFill>
    </x:fill>
    <x:fill>
      <x:patternFill patternType="solid">
        <x:fgColor rgb="FF0F766E"/>
      </x:patternFill>
    </x:fill>
    <x:fill>
      <x:patternFill patternType="solid">
        <x:fgColor rgb="FFC75146"/>
      </x:patternFill>
    </x:fill>
    <x:fill>
      <x:patternFill patternType="solid">
        <x:fgColor rgb="FFD6A84B"/>
      </x:patternFill>
    </x:fill>
    <x:fill>
      <x:patternFill patternType="solid">
        <x:fgColor rgb="FFF3F7FA"/>
      </x:patternFill>
    </x:fill>
    <x:fill>
      <x:patternFill patternType="solid">
        <x:fgColor rgb="FFE7F4F1"/>
      </x:patternFill>
    </x:fill>
    <x:fill>
      <x:patternFill patternType="solid">
        <x:fgColor rgb="FFFBEDEA"/>
      </x:patternFill>
    </x:fill>
  </x:fills>
  <x:borders count="42">
    <x:border/>
    <x:border>
      <x:left style="thin">
        <x:color rgb="FFD9E1E8"/>
      </x:left>
      <x:right style="thin">
        <x:color rgb="FFD9E1E8"/>
      </x:right>
      <x:top style="thin">
        <x:color rgb="FFD9E1E8"/>
      </x:top>
      <x:bottom style="thin">
        <x:color rgb="FFD9E1E8"/>
      </x:bottom>
    </x:border>
    <x:border>
      <x:left style="medium">
        <x:color rgb="FF16324F"/>
      </x:left>
      <x:top style="medium">
        <x:color rgb="FF16324F"/>
      </x:top>
    </x:border>
    <x:border>
      <x:right style="medium">
        <x:color rgb="FF16324F"/>
      </x:right>
      <x:top style="medium">
        <x:color rgb="FF16324F"/>
      </x:top>
    </x:border>
    <x:border>
      <x:left style="medium">
        <x:color rgb="FF16324F"/>
      </x:left>
    </x:border>
    <x:border>
      <x:right style="medium">
        <x:color rgb="FF16324F"/>
      </x:right>
    </x:border>
    <x:border>
      <x:left style="medium">
        <x:color rgb="FF16324F"/>
      </x:left>
      <x:bottom style="medium">
        <x:color rgb="FF16324F"/>
      </x:bottom>
    </x:border>
    <x:border>
      <x:right style="medium">
        <x:color rgb="FF16324F"/>
      </x:right>
      <x:bottom style="medium">
        <x:color rgb="FF16324F"/>
      </x:bottom>
    </x:border>
    <x:border>
      <x:left style="medium">
        <x:color rgb="FFC75146"/>
      </x:left>
      <x:top style="medium">
        <x:color rgb="FFC75146"/>
      </x:top>
    </x:border>
    <x:border>
      <x:right style="medium">
        <x:color rgb="FFC75146"/>
      </x:right>
      <x:top style="medium">
        <x:color rgb="FFC75146"/>
      </x:top>
    </x:border>
    <x:border>
      <x:left style="medium">
        <x:color rgb="FFC75146"/>
      </x:left>
    </x:border>
    <x:border>
      <x:right style="medium">
        <x:color rgb="FFC75146"/>
      </x:right>
    </x:border>
    <x:border>
      <x:left style="medium">
        <x:color rgb="FFC75146"/>
      </x:left>
      <x:bottom style="medium">
        <x:color rgb="FFC75146"/>
      </x:bottom>
    </x:border>
    <x:border>
      <x:right style="medium">
        <x:color rgb="FFC75146"/>
      </x:right>
      <x:bottom style="medium">
        <x:color rgb="FFC75146"/>
      </x:bottom>
    </x:border>
    <x:border>
      <x:left style="medium">
        <x:color rgb="FFD6A84B"/>
      </x:left>
      <x:top style="medium">
        <x:color rgb="FFD6A84B"/>
      </x:top>
    </x:border>
    <x:border>
      <x:right style="medium">
        <x:color rgb="FFD6A84B"/>
      </x:right>
      <x:top style="medium">
        <x:color rgb="FFD6A84B"/>
      </x:top>
    </x:border>
    <x:border>
      <x:left style="medium">
        <x:color rgb="FFD6A84B"/>
      </x:left>
    </x:border>
    <x:border>
      <x:right style="medium">
        <x:color rgb="FFD6A84B"/>
      </x:right>
    </x:border>
    <x:border>
      <x:left style="medium">
        <x:color rgb="FFD6A84B"/>
      </x:left>
      <x:bottom style="medium">
        <x:color rgb="FFD6A84B"/>
      </x:bottom>
    </x:border>
    <x:border>
      <x:right style="medium">
        <x:color rgb="FFD6A84B"/>
      </x:right>
      <x:bottom style="medium">
        <x:color rgb="FFD6A84B"/>
      </x:bottom>
    </x:border>
    <x:border>
      <x:left style="medium">
        <x:color rgb="FF0F766E"/>
      </x:left>
      <x:top style="medium">
        <x:color rgb="FF0F766E"/>
      </x:top>
    </x:border>
    <x:border>
      <x:right style="medium">
        <x:color rgb="FF0F766E"/>
      </x:right>
      <x:top style="medium">
        <x:color rgb="FF0F766E"/>
      </x:top>
    </x:border>
    <x:border>
      <x:left style="medium">
        <x:color rgb="FF0F766E"/>
      </x:left>
    </x:border>
    <x:border>
      <x:right style="medium">
        <x:color rgb="FF0F766E"/>
      </x:right>
    </x:border>
    <x:border>
      <x:left style="medium">
        <x:color rgb="FF0F766E"/>
      </x:left>
      <x:bottom style="medium">
        <x:color rgb="FF0F766E"/>
      </x:bottom>
    </x:border>
    <x:border>
      <x:right style="medium">
        <x:color rgb="FF0F766E"/>
      </x:right>
      <x:bottom style="medium">
        <x:color rgb="FF0F766E"/>
      </x:bottom>
    </x:border>
    <x:border>
      <x:left style="medium">
        <x:color rgb="FF244A68"/>
      </x:left>
      <x:top style="medium">
        <x:color rgb="FF244A68"/>
      </x:top>
    </x:border>
    <x:border>
      <x:right style="medium">
        <x:color rgb="FF244A68"/>
      </x:right>
      <x:top style="medium">
        <x:color rgb="FF244A68"/>
      </x:top>
    </x:border>
    <x:border>
      <x:left style="medium">
        <x:color rgb="FF244A68"/>
      </x:left>
    </x:border>
    <x:border>
      <x:right style="medium">
        <x:color rgb="FF244A68"/>
      </x:right>
    </x:border>
    <x:border>
      <x:left style="medium">
        <x:color rgb="FF244A68"/>
      </x:left>
      <x:bottom style="medium">
        <x:color rgb="FF244A68"/>
      </x:bottom>
    </x:border>
    <x:border>
      <x:right style="medium">
        <x:color rgb="FF244A68"/>
      </x:right>
      <x:bottom style="medium">
        <x:color rgb="FF244A68"/>
      </x:bottom>
    </x:border>
    <x:border>
      <x:top style="medium">
        <x:color rgb="FF0F766E"/>
      </x:top>
    </x:border>
    <x:border>
      <x:bottom style="medium">
        <x:color rgb="FF0F766E"/>
      </x:bottom>
    </x:border>
    <x:border>
      <x:left style="thin">
        <x:color rgb="FFC75146"/>
      </x:left>
      <x:top style="thin">
        <x:color rgb="FFC75146"/>
      </x:top>
    </x:border>
    <x:border>
      <x:top style="thin">
        <x:color rgb="FFC75146"/>
      </x:top>
    </x:border>
    <x:border>
      <x:right style="thin">
        <x:color rgb="FFC75146"/>
      </x:right>
      <x:top style="thin">
        <x:color rgb="FFC75146"/>
      </x:top>
    </x:border>
    <x:border>
      <x:left style="thin">
        <x:color rgb="FFC75146"/>
      </x:left>
    </x:border>
    <x:border>
      <x:right style="thin">
        <x:color rgb="FFC75146"/>
      </x:right>
    </x:border>
    <x:border>
      <x:left style="thin">
        <x:color rgb="FFC75146"/>
      </x:left>
      <x:bottom style="thin">
        <x:color rgb="FFC75146"/>
      </x:bottom>
    </x:border>
    <x:border>
      <x:bottom style="thin">
        <x:color rgb="FFC75146"/>
      </x:bottom>
    </x:border>
    <x:border>
      <x:right style="thin">
        <x:color rgb="FFC75146"/>
      </x:right>
      <x:bottom style="thin">
        <x:color rgb="FFC75146"/>
      </x:bottom>
    </x:border>
  </x:borders>
  <x:cellStyleXfs count="1">
    <x:xf numFmtId="0" fontId="0" fillId="0" borderId="0"/>
  </x:cellStyleXfs>
  <x:cellXfs count="14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4" fillId="0" borderId="1" xfId="0" applyNumberFormat="1" applyFont="1" applyFill="1" applyBorder="1" applyAlignment="1">
      <x:alignment vertical="center"/>
    </x:xf>
    <x:xf numFmtId="201" fontId="4" fillId="0" borderId="1" xfId="0" applyNumberFormat="1" applyFont="1" applyFill="1" applyBorder="1" applyAlignment="1">
      <x:alignment vertical="center"/>
    </x:xf>
    <x:xf numFmtId="202" fontId="4" fillId="0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0" fontId="3" fillId="6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6" fillId="7" borderId="0" xfId="0" applyNumberFormat="1" applyFont="1" applyFill="1" applyBorder="1" applyAlignment="1">
      <x:alignment horizontal="center" vertical="center"/>
    </x:xf>
    <x:xf numFmtId="200" fontId="6" fillId="7" borderId="0" xfId="0" applyNumberFormat="1" applyFont="1" applyFill="1" applyBorder="1" applyAlignment="1">
      <x:alignment horizontal="center" vertical="center"/>
    </x:xf>
    <x:xf numFmtId="200" fontId="6" fillId="7" borderId="2" xfId="0" applyNumberFormat="1" applyFont="1" applyFill="1" applyBorder="1" applyAlignment="1">
      <x:alignment horizontal="center" vertical="center"/>
    </x:xf>
    <x:xf numFmtId="200" fontId="6" fillId="7" borderId="3" xfId="0" applyNumberFormat="1" applyFont="1" applyFill="1" applyBorder="1" applyAlignment="1">
      <x:alignment horizontal="center" vertical="center"/>
    </x:xf>
    <x:xf numFmtId="200" fontId="6" fillId="7" borderId="4" xfId="0" applyNumberFormat="1" applyFont="1" applyFill="1" applyBorder="1" applyAlignment="1">
      <x:alignment horizontal="center" vertical="center"/>
    </x:xf>
    <x:xf numFmtId="200" fontId="6" fillId="7" borderId="5" xfId="0" applyNumberFormat="1" applyFont="1" applyFill="1" applyBorder="1" applyAlignment="1">
      <x:alignment horizontal="center" vertical="center"/>
    </x:xf>
    <x:xf numFmtId="200" fontId="6" fillId="7" borderId="6" xfId="0" applyNumberFormat="1" applyFont="1" applyFill="1" applyBorder="1" applyAlignment="1">
      <x:alignment horizontal="center" vertical="center"/>
    </x:xf>
    <x:xf numFmtId="200" fontId="6" fillId="7" borderId="7" xfId="0" applyNumberFormat="1" applyFont="1" applyFill="1" applyBorder="1" applyAlignment="1">
      <x:alignment horizontal="center" vertical="center"/>
    </x:xf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7" fillId="7" borderId="0" xfId="0" applyNumberFormat="1" applyFont="1" applyFill="1" applyBorder="1" applyAlignment="1">
      <x:alignment horizontal="center" vertical="center"/>
    </x:xf>
    <x:xf numFmtId="200" fontId="7" fillId="7" borderId="0" xfId="0" applyNumberFormat="1" applyFont="1" applyFill="1" applyBorder="1" applyAlignment="1">
      <x:alignment horizontal="center" vertical="center"/>
    </x:xf>
    <x:xf numFmtId="200" fontId="7" fillId="7" borderId="8" xfId="0" applyNumberFormat="1" applyFont="1" applyFill="1" applyBorder="1" applyAlignment="1">
      <x:alignment horizontal="center" vertical="center"/>
    </x:xf>
    <x:xf numFmtId="200" fontId="7" fillId="7" borderId="9" xfId="0" applyNumberFormat="1" applyFont="1" applyFill="1" applyBorder="1" applyAlignment="1">
      <x:alignment horizontal="center" vertical="center"/>
    </x:xf>
    <x:xf numFmtId="200" fontId="7" fillId="7" borderId="10" xfId="0" applyNumberFormat="1" applyFont="1" applyFill="1" applyBorder="1" applyAlignment="1">
      <x:alignment horizontal="center" vertical="center"/>
    </x:xf>
    <x:xf numFmtId="200" fontId="7" fillId="7" borderId="11" xfId="0" applyNumberFormat="1" applyFont="1" applyFill="1" applyBorder="1" applyAlignment="1">
      <x:alignment horizontal="center" vertical="center"/>
    </x:xf>
    <x:xf numFmtId="200" fontId="7" fillId="7" borderId="12" xfId="0" applyNumberFormat="1" applyFont="1" applyFill="1" applyBorder="1" applyAlignment="1">
      <x:alignment horizontal="center" vertical="center"/>
    </x:xf>
    <x:xf numFmtId="200" fontId="7" fillId="7" borderId="13" xfId="0" applyNumberFormat="1" applyFont="1" applyFill="1" applyBorder="1" applyAlignment="1">
      <x:alignment horizontal="center" vertical="center"/>
    </x:xf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center" wrapText="1"/>
    </x:xf>
    <x:xf numFmtId="0" fontId="5" fillId="6" borderId="0" xfId="0" applyNumberFormat="1" applyFont="1" applyFill="1" applyBorder="1" applyAlignment="1">
      <x:alignment horizontal="center" vertical="center" wrapText="1"/>
    </x:xf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horizontal="center"/>
    </x:xf>
    <x:xf numFmtId="0" fontId="8" fillId="7" borderId="0" xfId="0" applyNumberFormat="1" applyFont="1" applyFill="1" applyBorder="1" applyAlignment="1">
      <x:alignment horizontal="center" vertical="center"/>
    </x:xf>
    <x:xf numFmtId="202" fontId="8" fillId="7" borderId="0" xfId="0" applyNumberFormat="1" applyFont="1" applyFill="1" applyBorder="1" applyAlignment="1">
      <x:alignment horizontal="center" vertical="center"/>
    </x:xf>
    <x:xf numFmtId="202" fontId="8" fillId="7" borderId="14" xfId="0" applyNumberFormat="1" applyFont="1" applyFill="1" applyBorder="1" applyAlignment="1">
      <x:alignment horizontal="center" vertical="center"/>
    </x:xf>
    <x:xf numFmtId="202" fontId="8" fillId="7" borderId="15" xfId="0" applyNumberFormat="1" applyFont="1" applyFill="1" applyBorder="1" applyAlignment="1">
      <x:alignment horizontal="center" vertical="center"/>
    </x:xf>
    <x:xf numFmtId="202" fontId="8" fillId="7" borderId="16" xfId="0" applyNumberFormat="1" applyFont="1" applyFill="1" applyBorder="1" applyAlignment="1">
      <x:alignment horizontal="center" vertical="center"/>
    </x:xf>
    <x:xf numFmtId="202" fontId="8" fillId="7" borderId="17" xfId="0" applyNumberFormat="1" applyFont="1" applyFill="1" applyBorder="1" applyAlignment="1">
      <x:alignment horizontal="center" vertical="center"/>
    </x:xf>
    <x:xf numFmtId="202" fontId="8" fillId="7" borderId="18" xfId="0" applyNumberFormat="1" applyFont="1" applyFill="1" applyBorder="1" applyAlignment="1">
      <x:alignment horizontal="center" vertical="center"/>
    </x:xf>
    <x:xf numFmtId="202" fontId="8" fillId="7" borderId="19" xfId="0" applyNumberFormat="1" applyFont="1" applyFill="1" applyBorder="1" applyAlignment="1">
      <x:alignment horizontal="center" vertical="center"/>
    </x:xf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horizontal="center"/>
    </x:xf>
    <x:xf numFmtId="0" fontId="9" fillId="7" borderId="0" xfId="0" applyNumberFormat="1" applyFont="1" applyFill="1" applyBorder="1" applyAlignment="1">
      <x:alignment horizontal="center" vertical="center"/>
    </x:xf>
    <x:xf numFmtId="202" fontId="9" fillId="7" borderId="0" xfId="0" applyNumberFormat="1" applyFont="1" applyFill="1" applyBorder="1" applyAlignment="1">
      <x:alignment horizontal="center" vertical="center"/>
    </x:xf>
    <x:xf numFmtId="202" fontId="9" fillId="7" borderId="20" xfId="0" applyNumberFormat="1" applyFont="1" applyFill="1" applyBorder="1" applyAlignment="1">
      <x:alignment horizontal="center" vertical="center"/>
    </x:xf>
    <x:xf numFmtId="202" fontId="9" fillId="7" borderId="21" xfId="0" applyNumberFormat="1" applyFont="1" applyFill="1" applyBorder="1" applyAlignment="1">
      <x:alignment horizontal="center" vertical="center"/>
    </x:xf>
    <x:xf numFmtId="202" fontId="9" fillId="7" borderId="22" xfId="0" applyNumberFormat="1" applyFont="1" applyFill="1" applyBorder="1" applyAlignment="1">
      <x:alignment horizontal="center" vertical="center"/>
    </x:xf>
    <x:xf numFmtId="202" fontId="9" fillId="7" borderId="23" xfId="0" applyNumberFormat="1" applyFont="1" applyFill="1" applyBorder="1" applyAlignment="1">
      <x:alignment horizontal="center" vertical="center"/>
    </x:xf>
    <x:xf numFmtId="202" fontId="9" fillId="7" borderId="24" xfId="0" applyNumberFormat="1" applyFont="1" applyFill="1" applyBorder="1" applyAlignment="1">
      <x:alignment horizontal="center" vertical="center"/>
    </x:xf>
    <x:xf numFmtId="202" fontId="9" fillId="7" borderId="25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0" fillId="7" borderId="0" xfId="0" applyNumberFormat="1" applyFont="1" applyFill="1" applyBorder="1"/>
    <x:xf numFmtId="0" fontId="10" fillId="7" borderId="0" xfId="0" applyNumberFormat="1" applyFont="1" applyFill="1" applyBorder="1" applyAlignment="1">
      <x:alignment horizontal="center"/>
    </x:xf>
    <x:xf numFmtId="0" fontId="10" fillId="7" borderId="0" xfId="0" applyNumberFormat="1" applyFont="1" applyFill="1" applyBorder="1" applyAlignment="1">
      <x:alignment horizontal="center" vertical="center"/>
    </x:xf>
    <x:xf numFmtId="202" fontId="10" fillId="7" borderId="0" xfId="0" applyNumberFormat="1" applyFont="1" applyFill="1" applyBorder="1" applyAlignment="1">
      <x:alignment horizontal="center" vertical="center"/>
    </x:xf>
    <x:xf numFmtId="202" fontId="10" fillId="7" borderId="26" xfId="0" applyNumberFormat="1" applyFont="1" applyFill="1" applyBorder="1" applyAlignment="1">
      <x:alignment horizontal="center" vertical="center"/>
    </x:xf>
    <x:xf numFmtId="202" fontId="10" fillId="7" borderId="27" xfId="0" applyNumberFormat="1" applyFont="1" applyFill="1" applyBorder="1" applyAlignment="1">
      <x:alignment horizontal="center" vertical="center"/>
    </x:xf>
    <x:xf numFmtId="202" fontId="10" fillId="7" borderId="28" xfId="0" applyNumberFormat="1" applyFont="1" applyFill="1" applyBorder="1" applyAlignment="1">
      <x:alignment horizontal="center" vertical="center"/>
    </x:xf>
    <x:xf numFmtId="202" fontId="10" fillId="7" borderId="29" xfId="0" applyNumberFormat="1" applyFont="1" applyFill="1" applyBorder="1" applyAlignment="1">
      <x:alignment horizontal="center" vertical="center"/>
    </x:xf>
    <x:xf numFmtId="202" fontId="10" fillId="7" borderId="30" xfId="0" applyNumberFormat="1" applyFont="1" applyFill="1" applyBorder="1" applyAlignment="1">
      <x:alignment horizontal="center" vertical="center"/>
    </x:xf>
    <x:xf numFmtId="202" fontId="10" fillId="7" borderId="31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11" fillId="8" borderId="0" xfId="0" applyNumberFormat="1" applyFont="1" applyFill="1" applyBorder="1" applyAlignment="1">
      <x:alignment wrapText="1"/>
    </x:xf>
    <x:xf numFmtId="0" fontId="11" fillId="8" borderId="20" xfId="0" applyNumberFormat="1" applyFont="1" applyFill="1" applyBorder="1" applyAlignment="1">
      <x:alignment wrapText="1"/>
    </x:xf>
    <x:xf numFmtId="0" fontId="11" fillId="8" borderId="32" xfId="0" applyNumberFormat="1" applyFont="1" applyFill="1" applyBorder="1" applyAlignment="1">
      <x:alignment wrapText="1"/>
    </x:xf>
    <x:xf numFmtId="0" fontId="11" fillId="8" borderId="21" xfId="0" applyNumberFormat="1" applyFont="1" applyFill="1" applyBorder="1" applyAlignment="1">
      <x:alignment wrapText="1"/>
    </x:xf>
    <x:xf numFmtId="0" fontId="11" fillId="8" borderId="24" xfId="0" applyNumberFormat="1" applyFont="1" applyFill="1" applyBorder="1" applyAlignment="1">
      <x:alignment wrapText="1"/>
    </x:xf>
    <x:xf numFmtId="0" fontId="11" fillId="8" borderId="33" xfId="0" applyNumberFormat="1" applyFont="1" applyFill="1" applyBorder="1" applyAlignment="1">
      <x:alignment wrapText="1"/>
    </x:xf>
    <x:xf numFmtId="0" fontId="11" fillId="8" borderId="25" xfId="0" applyNumberFormat="1" applyFont="1" applyFill="1" applyBorder="1" applyAlignment="1">
      <x:alignment wrapText="1"/>
    </x:xf>
    <x:xf numFmtId="0" fontId="11" fillId="8" borderId="20" xfId="0" applyNumberFormat="1" applyFont="1" applyFill="1" applyBorder="1" applyAlignment="1">
      <x:alignment vertical="center" wrapText="1"/>
    </x:xf>
    <x:xf numFmtId="0" fontId="11" fillId="8" borderId="32" xfId="0" applyNumberFormat="1" applyFont="1" applyFill="1" applyBorder="1" applyAlignment="1">
      <x:alignment vertical="center" wrapText="1"/>
    </x:xf>
    <x:xf numFmtId="0" fontId="11" fillId="8" borderId="21" xfId="0" applyNumberFormat="1" applyFont="1" applyFill="1" applyBorder="1" applyAlignment="1">
      <x:alignment vertical="center" wrapText="1"/>
    </x:xf>
    <x:xf numFmtId="0" fontId="11" fillId="8" borderId="24" xfId="0" applyNumberFormat="1" applyFont="1" applyFill="1" applyBorder="1" applyAlignment="1">
      <x:alignment vertical="center" wrapText="1"/>
    </x:xf>
    <x:xf numFmtId="0" fontId="11" fillId="8" borderId="33" xfId="0" applyNumberFormat="1" applyFont="1" applyFill="1" applyBorder="1" applyAlignment="1">
      <x:alignment vertical="center" wrapText="1"/>
    </x:xf>
    <x:xf numFmtId="0" fontId="11" fillId="8" borderId="25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/>
    <x:xf numFmtId="0" fontId="0" fillId="9" borderId="0" xfId="0" applyNumberFormat="1" applyFont="1" applyFill="1" applyBorder="1"/>
    <x:xf numFmtId="0" fontId="12" fillId="9" borderId="0" xfId="0" applyNumberFormat="1" applyFont="1" applyFill="1" applyBorder="1"/>
    <x:xf numFmtId="0" fontId="12" fillId="9" borderId="0" xfId="0" applyNumberFormat="1" applyFont="1" applyFill="1" applyBorder="1" applyAlignment="1">
      <x:alignment wrapText="1"/>
    </x:xf>
    <x:xf numFmtId="0" fontId="12" fillId="9" borderId="34" xfId="0" applyNumberFormat="1" applyFont="1" applyFill="1" applyBorder="1" applyAlignment="1">
      <x:alignment wrapText="1"/>
    </x:xf>
    <x:xf numFmtId="0" fontId="12" fillId="9" borderId="35" xfId="0" applyNumberFormat="1" applyFont="1" applyFill="1" applyBorder="1" applyAlignment="1">
      <x:alignment wrapText="1"/>
    </x:xf>
    <x:xf numFmtId="0" fontId="12" fillId="9" borderId="36" xfId="0" applyNumberFormat="1" applyFont="1" applyFill="1" applyBorder="1" applyAlignment="1">
      <x:alignment wrapText="1"/>
    </x:xf>
    <x:xf numFmtId="0" fontId="12" fillId="9" borderId="37" xfId="0" applyNumberFormat="1" applyFont="1" applyFill="1" applyBorder="1" applyAlignment="1">
      <x:alignment wrapText="1"/>
    </x:xf>
    <x:xf numFmtId="0" fontId="12" fillId="9" borderId="38" xfId="0" applyNumberFormat="1" applyFont="1" applyFill="1" applyBorder="1" applyAlignment="1">
      <x:alignment wrapText="1"/>
    </x:xf>
    <x:xf numFmtId="0" fontId="12" fillId="9" borderId="39" xfId="0" applyNumberFormat="1" applyFont="1" applyFill="1" applyBorder="1" applyAlignment="1">
      <x:alignment wrapText="1"/>
    </x:xf>
    <x:xf numFmtId="0" fontId="12" fillId="9" borderId="40" xfId="0" applyNumberFormat="1" applyFont="1" applyFill="1" applyBorder="1" applyAlignment="1">
      <x:alignment wrapText="1"/>
    </x:xf>
    <x:xf numFmtId="0" fontId="12" fillId="9" borderId="41" xfId="0" applyNumberFormat="1" applyFont="1" applyFill="1" applyBorder="1" applyAlignment="1">
      <x:alignment wrapText="1"/>
    </x:xf>
    <x:xf numFmtId="0" fontId="12" fillId="9" borderId="34" xfId="0" applyNumberFormat="1" applyFont="1" applyFill="1" applyBorder="1" applyAlignment="1">
      <x:alignment vertical="center" wrapText="1"/>
    </x:xf>
    <x:xf numFmtId="0" fontId="12" fillId="9" borderId="35" xfId="0" applyNumberFormat="1" applyFont="1" applyFill="1" applyBorder="1" applyAlignment="1">
      <x:alignment vertical="center" wrapText="1"/>
    </x:xf>
    <x:xf numFmtId="0" fontId="12" fillId="9" borderId="36" xfId="0" applyNumberFormat="1" applyFont="1" applyFill="1" applyBorder="1" applyAlignment="1">
      <x:alignment vertical="center" wrapText="1"/>
    </x:xf>
    <x:xf numFmtId="0" fontId="12" fillId="9" borderId="37" xfId="0" applyNumberFormat="1" applyFont="1" applyFill="1" applyBorder="1" applyAlignment="1">
      <x:alignment vertical="center" wrapText="1"/>
    </x:xf>
    <x:xf numFmtId="0" fontId="12" fillId="9" borderId="0" xfId="0" applyNumberFormat="1" applyFont="1" applyFill="1" applyBorder="1" applyAlignment="1">
      <x:alignment vertical="center" wrapText="1"/>
    </x:xf>
    <x:xf numFmtId="0" fontId="12" fillId="9" borderId="38" xfId="0" applyNumberFormat="1" applyFont="1" applyFill="1" applyBorder="1" applyAlignment="1">
      <x:alignment vertical="center" wrapText="1"/>
    </x:xf>
    <x:xf numFmtId="0" fontId="12" fillId="9" borderId="39" xfId="0" applyNumberFormat="1" applyFont="1" applyFill="1" applyBorder="1" applyAlignment="1">
      <x:alignment vertical="center" wrapText="1"/>
    </x:xf>
    <x:xf numFmtId="0" fontId="12" fillId="9" borderId="40" xfId="0" applyNumberFormat="1" applyFont="1" applyFill="1" applyBorder="1" applyAlignment="1">
      <x:alignment vertical="center" wrapText="1"/>
    </x:xf>
    <x:xf numFmtId="0" fontId="12" fillId="9" borderId="4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e8a8ebdbe4bbf" /><Relationship Type="http://schemas.openxmlformats.org/officeDocument/2006/relationships/theme" Target="/xl/theme/theme1.xml" Id="R6fcde9a44158457c" /><Relationship Type="http://schemas.microsoft.com/office/2022/11/relationships/FeaturePropertyBag" Target="/xl/featurePropertyBag/featurePropertyBag.xml" Id="R27b7bdc399fd4e17" /><Relationship Type="http://schemas.openxmlformats.org/officeDocument/2006/relationships/sharedStrings" Target="/xl/sharedStrings.xml" Id="Rcadaafcce3bc477e" /><Relationship Type="http://schemas.openxmlformats.org/officeDocument/2006/relationships/worksheet" Target="/xl/worksheets/sheet1.xml" Id="R46fb57673d884c53" /><Relationship Type="http://schemas.openxmlformats.org/officeDocument/2006/relationships/worksheet" Target="/xl/worksheets/sheet2.xml" Id="R0a3eb998ba634bed" /><Relationship Type="http://schemas.openxmlformats.org/officeDocument/2006/relationships/worksheet" Target="/xl/worksheets/sheet3.xml" Id="Rbb0675cc6c234c57" /><Relationship Type="http://schemas.openxmlformats.org/officeDocument/2006/relationships/worksheet" Target="/xl/worksheets/sheet4.xml" Id="R5c5b833fe4bf4b72" /><Relationship Type="http://schemas.openxmlformats.org/officeDocument/2006/relationships/worksheet" Target="/xl/worksheets/sheet5.xml" Id="R14a3515b62a84df7" /><Relationship Type="http://schemas.openxmlformats.org/officeDocument/2006/relationships/worksheet" Target="/xl/worksheets/sheet6.xml" Id="R35b949c22949462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ff8cb82a1e94708" /><Relationship Type="http://schemas.openxmlformats.org/officeDocument/2006/relationships/chart" Target="/xl/drawings/charts/chart2.xml" Id="R6c420a71d44f428f" /><Relationship Type="http://schemas.openxmlformats.org/officeDocument/2006/relationships/chart" Target="/xl/drawings/charts/chart3.xml" Id="R6ad9edd282924256" /><Relationship Type="http://schemas.openxmlformats.org/officeDocument/2006/relationships/chart" Target="/xl/drawings/charts/chart4.xml" Id="Rc09c0ea7793040c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Pedestrians are overrepresented in county road deaths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County share</c:v>
          </c:tx>
          <c:cat>
            <c:strRef>
              <c:f>'Dashboard'!$P$3:$P$6</c:f>
              <c:strCache>
                <c:ptCount val="0"/>
              </c:strCache>
            </c:strRef>
          </c:cat>
          <c:val>
            <c:numRef>
              <c:f>'Dashboard'!$Q$3:$Q$6</c:f>
              <c:numCache>
                <c:formatCode>0.0%</c:formatCode>
                <c:ptCount val="0"/>
              </c:numCache>
            </c:numRef>
          </c:val>
        </c:ser>
        <c:ser>
          <c:idx val="1"/>
          <c:order val="1"/>
          <c:tx>
            <c:v>Utah share</c:v>
          </c:tx>
          <c:cat>
            <c:strRef>
              <c:f>'Dashboard'!$P$3:$P$6</c:f>
              <c:strCache>
                <c:ptCount val="0"/>
              </c:strCache>
            </c:strRef>
          </c:cat>
          <c:val>
            <c:numRef>
              <c:f>'Dashboard'!$R$3:$R$6</c:f>
              <c:numCache>
                <c:formatCode>0.0%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ax val="0.7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Fatal crashes concentrated on surface-road classes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Series 1</c:v>
          </c:tx>
          <c:cat>
            <c:strRef>
              <c:f>'Dashboard'!$P$9:$P$15</c:f>
              <c:strCache>
                <c:ptCount val="0"/>
              </c:strCache>
            </c:strRef>
          </c:cat>
          <c:val>
            <c:numRef>
              <c:f>'Dashboard'!$Q$9:$Q$15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6-9 p.m. was the peak three-hour block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Series 1</c:v>
          </c:tx>
          <c:cat>
            <c:strRef>
              <c:f>'Dashboard'!$P$19:$P$26</c:f>
              <c:strCache>
                <c:ptCount val="0"/>
              </c:strCache>
            </c:strRef>
          </c:cat>
          <c:val>
            <c:numRef>
              <c:f>'Dashboard'!$Q$19:$Q$26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Fatal crashes and deaths peaked in 2022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lineChart>
        <c:grouping val="standard"/>
        <c:varyColors val="0"/>
        <c:ser>
          <c:idx val="0"/>
          <c:order val="0"/>
          <c:tx>
            <c:v>Fatal crashes</c:v>
          </c:tx>
          <c:marker>
            <c:symbol val="none"/>
          </c:marker>
          <c:cat>
            <c:strRef>
              <c:f>'Dashboard'!$P$30:$P$34</c:f>
              <c:strCache>
                <c:ptCount val="0"/>
              </c:strCache>
            </c:strRef>
          </c:cat>
          <c:val>
            <c:numRef>
              <c:f>'Dashboard'!$Q$30:$Q$34</c:f>
              <c:numCache>
                <c:formatCode>0</c:formatCode>
                <c:ptCount val="0"/>
              </c:numCache>
            </c:numRef>
          </c:val>
          <c:smooth val="0"/>
        </c:ser>
        <c:ser>
          <c:idx val="1"/>
          <c:order val="1"/>
          <c:tx>
            <c:v>Fatalities</c:v>
          </c:tx>
          <c:marker>
            <c:symbol val="none"/>
          </c:marker>
          <c:cat>
            <c:strRef>
              <c:f>'Dashboard'!$P$30:$P$34</c:f>
              <c:strCache>
                <c:ptCount val="0"/>
              </c:strCache>
            </c:strRef>
          </c:cat>
          <c:val>
            <c:numRef>
              <c:f>'Dashboard'!$R$30:$R$34</c:f>
              <c:numCache>
                <c:formatCode>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11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ff8cb82a1e94708"/>
        </a:graphicData>
      </a:graphic>
    </xdr:graphicFrame>
    <xdr:clientData/>
  </xdr:twoCellAnchor>
  <xdr:twoCellAnchor>
    <xdr:from>
      <xdr:col>7</xdr:col>
      <xdr:colOff>0</xdr:colOff>
      <xdr:row>11</xdr:row>
      <xdr:rowOff>0</xdr:rowOff>
    </xdr:from>
    <xdr:to>
      <xdr:col>14</xdr:col>
      <xdr:colOff>0</xdr:colOff>
      <xdr:row>29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c420a71d44f428f"/>
        </a:graphicData>
      </a:graphic>
    </xdr:graphicFrame>
    <xdr:clientData/>
  </xdr:twoCellAnchor>
  <xdr:twoCellAnchor>
    <xdr:from>
      <xdr:col>0</xdr:col>
      <xdr:colOff>0</xdr:colOff>
      <xdr:row>30</xdr:row>
      <xdr:rowOff>0</xdr:rowOff>
    </xdr:from>
    <xdr:to>
      <xdr:col>7</xdr:col>
      <xdr:colOff>0</xdr:colOff>
      <xdr:row>48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ad9edd282924256"/>
        </a:graphicData>
      </a:graphic>
    </xdr:graphicFrame>
    <xdr:clientData/>
  </xdr:twoCellAnchor>
  <xdr:twoCellAnchor>
    <xdr:from>
      <xdr:col>7</xdr:col>
      <xdr:colOff>0</xdr:colOff>
      <xdr:row>30</xdr:row>
      <xdr:rowOff>0</xdr:rowOff>
    </xdr:from>
    <xdr:to>
      <xdr:col>14</xdr:col>
      <xdr:colOff>0</xdr:colOff>
      <xdr:row>48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09c0ea7793040ca"/>
        </a:graphicData>
      </a:graphic>
    </xdr:graphicFrame>
    <xdr:clientData/>
  </xdr:twoCellAnchor>
</xdr:wsDr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CrashRecords" displayName="CrashRecords" ref="A3:T369" headerRowCount="1" totalsRowCount="0" totalsRowShown="0">
  <x:autoFilter ref="A3:T369"/>
  <x:tableColumns count="20">
    <x:tableColumn id="1" name="Year"/>
    <x:tableColumn id="2" name="Case ID"/>
    <x:tableColumn id="3" name="City"/>
    <x:tableColumn id="4" name="Fatalities"/>
    <x:tableColumn id="5" name="Month"/>
    <x:tableColumn id="6" name="Day"/>
    <x:tableColumn id="7" name="Day of week"/>
    <x:tableColumn id="8" name="Hour"/>
    <x:tableColumn id="9" name="Time block"/>
    <x:tableColumn id="10" name="Trafficway"/>
    <x:tableColumn id="11" name="Cross street"/>
    <x:tableColumn id="12" name="Road class (raw)"/>
    <x:tableColumn id="13" name="Road class"/>
    <x:tableColumn id="14" name="Light condition"/>
    <x:tableColumn id="15" name="Weather"/>
    <x:tableColumn id="16" name="Latitude"/>
    <x:tableColumn id="17" name="Longitude"/>
    <x:tableColumn id="18" name="Non-interstate"/>
    <x:tableColumn id="19" name="Dark"/>
    <x:tableColumn id="20" name="Clear weathe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atalityRecords" displayName="FatalityRecords" ref="A3:M391" headerRowCount="1" totalsRowCount="0" totalsRowShown="0">
  <x:autoFilter ref="A3:M391"/>
  <x:tableColumns count="13">
    <x:tableColumn id="1" name="Year"/>
    <x:tableColumn id="2" name="Case ID"/>
    <x:tableColumn id="3" name="City"/>
    <x:tableColumn id="4" name="Person type"/>
    <x:tableColumn id="5" name="Fatality category"/>
    <x:tableColumn id="6" name="Age"/>
    <x:tableColumn id="7" name="Sex"/>
    <x:tableColumn id="8" name="Hour"/>
    <x:tableColumn id="9" name="Time block"/>
    <x:tableColumn id="10" name="Road class"/>
    <x:tableColumn id="11" name="Light condition"/>
    <x:tableColumn id="12" name="Weather"/>
    <x:tableColumn id="13" name="Source system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UtahFatalityRecords" displayName="UtahFatalityRecords" ref="A3:C1487" headerRowCount="1" totalsRowCount="0" totalsRowShown="0">
  <x:autoFilter ref="A3:C1487"/>
  <x:tableColumns count="3">
    <x:tableColumn id="1" name="Year"/>
    <x:tableColumn id="2" name="Case ID"/>
    <x:tableColumn id="3" name="Fatality categor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7fe0de49ffa47e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b42b6c057a6463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cc0512f6b5b04cf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939126581475450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6" max="16" width="31" hidden="0" customWidth="1"/>
    <x:col min="17" max="17" width="15" hidden="0" customWidth="1"/>
    <x:col min="18" max="18" width="15" hidden="0" customWidth="1"/>
  </x:cols>
  <x:sheetData>
    <x:row r="1" ht="30" customHeight="1">
      <x:c r="A1" s="3" t="str">
        <x:v>Salt Lake County Fatal Crash Risk Report</x:v>
      </x:c>
      <x:c r="B1" s="3" t="str">
        <x:v>Salt Lake County Fatal Crash Risk Report</x:v>
      </x:c>
      <x:c r="C1" s="3" t="str">
        <x:v>Salt Lake County Fatal Crash Risk Report</x:v>
      </x:c>
      <x:c r="D1" s="3" t="str">
        <x:v>Salt Lake County Fatal Crash Risk Report</x:v>
      </x:c>
      <x:c r="E1" s="3" t="str">
        <x:v>Salt Lake County Fatal Crash Risk Report</x:v>
      </x:c>
      <x:c r="F1" s="3" t="str">
        <x:v>Salt Lake County Fatal Crash Risk Report</x:v>
      </x:c>
      <x:c r="G1" s="3" t="str">
        <x:v>Salt Lake County Fatal Crash Risk Report</x:v>
      </x:c>
      <x:c r="H1" s="3" t="str">
        <x:v>Salt Lake County Fatal Crash Risk Report</x:v>
      </x:c>
      <x:c r="I1" s="3" t="str">
        <x:v>Salt Lake County Fatal Crash Risk Report</x:v>
      </x:c>
      <x:c r="J1" s="3" t="str">
        <x:v>Salt Lake County Fatal Crash Risk Report</x:v>
      </x:c>
      <x:c r="K1" s="3" t="str">
        <x:v>Salt Lake County Fatal Crash Risk Report</x:v>
      </x:c>
      <x:c r="L1" s="3" t="str">
        <x:v>Salt Lake County Fatal Crash Risk Report</x:v>
      </x:c>
      <x:c r="M1" s="3" t="str">
        <x:v>Salt Lake County Fatal Crash Risk Report</x:v>
      </x:c>
      <x:c r="N1" s="3" t="str">
        <x:v>Salt Lake County Fatal Crash Risk Report</x:v>
      </x:c>
    </x:row>
    <x:row r="2" ht="30" customHeight="1">
      <x:c r="A2" s="5" t="str">
        <x:v>Five-year NHTSA FARS analysis, 2020-2024 | prepared by Strong Law Attorneys | 2026-08-14</x:v>
      </x:c>
      <x:c r="B2" s="5" t="str">
        <x:v>Five-year NHTSA FARS analysis, 2020-2024 | prepared by Strong Law Attorneys | 2026-08-14</x:v>
      </x:c>
      <x:c r="C2" s="5" t="str">
        <x:v>Five-year NHTSA FARS analysis, 2020-2024 | prepared by Strong Law Attorneys | 2026-08-14</x:v>
      </x:c>
      <x:c r="D2" s="5" t="str">
        <x:v>Five-year NHTSA FARS analysis, 2020-2024 | prepared by Strong Law Attorneys | 2026-08-14</x:v>
      </x:c>
      <x:c r="E2" s="5" t="str">
        <x:v>Five-year NHTSA FARS analysis, 2020-2024 | prepared by Strong Law Attorneys | 2026-08-14</x:v>
      </x:c>
      <x:c r="F2" s="5" t="str">
        <x:v>Five-year NHTSA FARS analysis, 2020-2024 | prepared by Strong Law Attorneys | 2026-08-14</x:v>
      </x:c>
      <x:c r="G2" s="5" t="str">
        <x:v>Five-year NHTSA FARS analysis, 2020-2024 | prepared by Strong Law Attorneys | 2026-08-14</x:v>
      </x:c>
      <x:c r="H2" s="5" t="str">
        <x:v>Five-year NHTSA FARS analysis, 2020-2024 | prepared by Strong Law Attorneys | 2026-08-14</x:v>
      </x:c>
      <x:c r="I2" s="5" t="str">
        <x:v>Five-year NHTSA FARS analysis, 2020-2024 | prepared by Strong Law Attorneys | 2026-08-14</x:v>
      </x:c>
      <x:c r="J2" s="5" t="str">
        <x:v>Five-year NHTSA FARS analysis, 2020-2024 | prepared by Strong Law Attorneys | 2026-08-14</x:v>
      </x:c>
      <x:c r="K2" s="5" t="str">
        <x:v>Five-year NHTSA FARS analysis, 2020-2024 | prepared by Strong Law Attorneys | 2026-08-14</x:v>
      </x:c>
      <x:c r="L2" s="5" t="str">
        <x:v>Five-year NHTSA FARS analysis, 2020-2024 | prepared by Strong Law Attorneys | 2026-08-14</x:v>
      </x:c>
      <x:c r="M2" s="5" t="str">
        <x:v>Five-year NHTSA FARS analysis, 2020-2024 | prepared by Strong Law Attorneys | 2026-08-14</x:v>
      </x:c>
      <x:c r="N2" s="5" t="str">
        <x:v>Five-year NHTSA FARS analysis, 2020-2024 | prepared by Strong Law Attorneys | 2026-08-14</x:v>
      </x:c>
      <x:c r="P2" t="str">
        <x:f>'Analysis'!F12</x:f>
        <x:v>Road user</x:v>
      </x:c>
      <x:c r="Q2" t="str">
        <x:f>'Analysis'!H12</x:f>
        <x:v>County share</x:v>
      </x:c>
      <x:c r="R2" t="str">
        <x:f>'Analysis'!J12</x:f>
        <x:v>Utah share</x:v>
      </x:c>
    </x:row>
    <x:row r="3" ht="20" customHeight="1">
      <x:c r="P3" t="str">
        <x:f>'Analysis'!F13</x:f>
        <x:v>Pedestrian</x:v>
      </x:c>
      <x:c r="Q3" s="120" t="n">
        <x:f>'Analysis'!H13</x:f>
        <x:v>0.2422680412371134</x:v>
      </x:c>
      <x:c r="R3" s="120" t="n">
        <x:f>'Analysis'!J13</x:f>
        <x:v>0.13544474393530997</x:v>
      </x:c>
    </x:row>
    <x:row r="4" ht="20" customHeight="1">
      <x:c r="A4" s="37" t="str">
        <x:v>Fatal crashes</x:v>
      </x:c>
      <x:c r="B4" s="37" t="str">
        <x:v>Fatal crashes</x:v>
      </x:c>
      <x:c r="D4" s="52" t="str">
        <x:v>People killed</x:v>
      </x:c>
      <x:c r="E4" s="52" t="str">
        <x:v>People killed</x:v>
      </x:c>
      <x:c r="G4" s="66" t="str">
        <x:v>County share of Utah pedestrian deaths</x:v>
      </x:c>
      <x:c r="H4" s="66" t="str">
        <x:v>County share of Utah pedestrian deaths</x:v>
      </x:c>
      <x:c r="J4" s="80" t="str">
        <x:v>Fatal crashes off the interstate</x:v>
      </x:c>
      <x:c r="K4" s="80" t="str">
        <x:v>Fatal crashes off the interstate</x:v>
      </x:c>
      <x:c r="M4" s="94" t="str">
        <x:v>Fatal crashes from 6 p.m.-6 a.m.</x:v>
      </x:c>
      <x:c r="N4" s="94" t="str">
        <x:v>Fatal crashes from 6 p.m.-6 a.m.</x:v>
      </x:c>
      <x:c r="P4" t="str">
        <x:f>'Analysis'!F14</x:f>
        <x:v>Bicyclist</x:v>
      </x:c>
      <x:c r="Q4" s="120" t="n">
        <x:f>'Analysis'!H14</x:f>
        <x:v>0.028350515463917526</x:v>
      </x:c>
      <x:c r="R4" s="120" t="n">
        <x:f>'Analysis'!J14</x:f>
        <x:v>0.03099730458221024</x:v>
      </x:c>
    </x:row>
    <x:row r="5" ht="20" customHeight="1">
      <x:c r="A5" s="43" t="n">
        <x:f>Analysis!B5</x:f>
        <x:v>366</x:v>
      </x:c>
      <x:c r="B5" s="44"/>
      <x:c r="D5" s="57" t="n">
        <x:f>Analysis!B6</x:f>
        <x:v>388</x:v>
      </x:c>
      <x:c r="E5" s="58"/>
      <x:c r="G5" s="71" t="n">
        <x:f>Analysis!C9</x:f>
        <x:v>0.46766169154228854</x:v>
      </x:c>
      <x:c r="H5" s="72"/>
      <x:c r="J5" s="85" t="n">
        <x:f>Analysis!C10</x:f>
        <x:v>0.8333333333333334</x:v>
      </x:c>
      <x:c r="K5" s="86"/>
      <x:c r="M5" s="99" t="n">
        <x:f>Analysis!C11</x:f>
        <x:v>0.5698630136986301</x:v>
      </x:c>
      <x:c r="N5" s="100"/>
      <x:c r="P5" t="str">
        <x:f>'Analysis'!F15</x:f>
        <x:v>Motorcyclist</x:v>
      </x:c>
      <x:c r="Q5" s="120" t="n">
        <x:f>'Analysis'!H15</x:f>
        <x:v>0.17010309278350516</x:v>
      </x:c>
      <x:c r="R5" s="120" t="n">
        <x:f>'Analysis'!J15</x:f>
        <x:v>0.1637466307277628</x:v>
      </x:c>
    </x:row>
    <x:row r="6" ht="20" customHeight="1">
      <x:c r="A6" s="45"/>
      <x:c r="B6" s="46"/>
      <x:c r="D6" s="59"/>
      <x:c r="E6" s="60"/>
      <x:c r="G6" s="73"/>
      <x:c r="H6" s="74"/>
      <x:c r="J6" s="87"/>
      <x:c r="K6" s="88"/>
      <x:c r="M6" s="101"/>
      <x:c r="N6" s="102"/>
      <x:c r="P6" t="str">
        <x:f>'Analysis'!F16</x:f>
        <x:v>Other road users</x:v>
      </x:c>
      <x:c r="Q6" s="120" t="n">
        <x:f>'Analysis'!H16</x:f>
        <x:v>0.5592783505154639</x:v>
      </x:c>
      <x:c r="R6" s="120" t="n">
        <x:f>'Analysis'!J16</x:f>
        <x:v>0.6698113207547169</x:v>
      </x:c>
    </x:row>
    <x:row r="7" ht="20" customHeight="1">
      <x:c r="A7" s="47"/>
      <x:c r="B7" s="48"/>
      <x:c r="D7" s="61"/>
      <x:c r="E7" s="62"/>
      <x:c r="G7" s="75"/>
      <x:c r="H7" s="76"/>
      <x:c r="J7" s="89"/>
      <x:c r="K7" s="90"/>
      <x:c r="M7" s="103"/>
      <x:c r="N7" s="104"/>
    </x:row>
    <x:row r="8" ht="20" customHeight="1"/>
    <x:row r="9" ht="20" customHeight="1">
      <x:c r="A9" s="114" t="str">
        <x:v>Core finding: Salt Lake County accounted for 26.1% of Utah traffic deaths but 46.8% of the state's pedestrian deaths. Most county fatal crashes occurred on non-interstates (83.3%), and the peak 3-hour block was 6-9 p.m.</x:v>
      </x:c>
      <x:c r="B9" s="115" t="str">
        <x:v>Core finding: Salt Lake County accounted for 26.1% of Utah traffic deaths but 46.8% of the state's pedestrian deaths. Most county fatal crashes occurred on non-interstates (83.3%), and the peak 3-hour block was 6-9 p.m.</x:v>
      </x:c>
      <x:c r="C9" s="115" t="str">
        <x:v>Core finding: Salt Lake County accounted for 26.1% of Utah traffic deaths but 46.8% of the state's pedestrian deaths. Most county fatal crashes occurred on non-interstates (83.3%), and the peak 3-hour block was 6-9 p.m.</x:v>
      </x:c>
      <x:c r="D9" s="115" t="str">
        <x:v>Core finding: Salt Lake County accounted for 26.1% of Utah traffic deaths but 46.8% of the state's pedestrian deaths. Most county fatal crashes occurred on non-interstates (83.3%), and the peak 3-hour block was 6-9 p.m.</x:v>
      </x:c>
      <x:c r="E9" s="115" t="str">
        <x:v>Core finding: Salt Lake County accounted for 26.1% of Utah traffic deaths but 46.8% of the state's pedestrian deaths. Most county fatal crashes occurred on non-interstates (83.3%), and the peak 3-hour block was 6-9 p.m.</x:v>
      </x:c>
      <x:c r="F9" s="115" t="str">
        <x:v>Core finding: Salt Lake County accounted for 26.1% of Utah traffic deaths but 46.8% of the state's pedestrian deaths. Most county fatal crashes occurred on non-interstates (83.3%), and the peak 3-hour block was 6-9 p.m.</x:v>
      </x:c>
      <x:c r="G9" s="115" t="str">
        <x:v>Core finding: Salt Lake County accounted for 26.1% of Utah traffic deaths but 46.8% of the state's pedestrian deaths. Most county fatal crashes occurred on non-interstates (83.3%), and the peak 3-hour block was 6-9 p.m.</x:v>
      </x:c>
      <x:c r="H9" s="115" t="str">
        <x:v>Core finding: Salt Lake County accounted for 26.1% of Utah traffic deaths but 46.8% of the state's pedestrian deaths. Most county fatal crashes occurred on non-interstates (83.3%), and the peak 3-hour block was 6-9 p.m.</x:v>
      </x:c>
      <x:c r="I9" s="115" t="str">
        <x:v>Core finding: Salt Lake County accounted for 26.1% of Utah traffic deaths but 46.8% of the state's pedestrian deaths. Most county fatal crashes occurred on non-interstates (83.3%), and the peak 3-hour block was 6-9 p.m.</x:v>
      </x:c>
      <x:c r="J9" s="115" t="str">
        <x:v>Core finding: Salt Lake County accounted for 26.1% of Utah traffic deaths but 46.8% of the state's pedestrian deaths. Most county fatal crashes occurred on non-interstates (83.3%), and the peak 3-hour block was 6-9 p.m.</x:v>
      </x:c>
      <x:c r="K9" s="115" t="str">
        <x:v>Core finding: Salt Lake County accounted for 26.1% of Utah traffic deaths but 46.8% of the state's pedestrian deaths. Most county fatal crashes occurred on non-interstates (83.3%), and the peak 3-hour block was 6-9 p.m.</x:v>
      </x:c>
      <x:c r="L9" s="115" t="str">
        <x:v>Core finding: Salt Lake County accounted for 26.1% of Utah traffic deaths but 46.8% of the state's pedestrian deaths. Most county fatal crashes occurred on non-interstates (83.3%), and the peak 3-hour block was 6-9 p.m.</x:v>
      </x:c>
      <x:c r="M9" s="115" t="str">
        <x:v>Core finding: Salt Lake County accounted for 26.1% of Utah traffic deaths but 46.8% of the state's pedestrian deaths. Most county fatal crashes occurred on non-interstates (83.3%), and the peak 3-hour block was 6-9 p.m.</x:v>
      </x:c>
      <x:c r="N9" s="116" t="str">
        <x:v>Core finding: Salt Lake County accounted for 26.1% of Utah traffic deaths but 46.8% of the state's pedestrian deaths. Most county fatal crashes occurred on non-interstates (83.3%), and the peak 3-hour block was 6-9 p.m.</x:v>
      </x:c>
      <x:c r="P9" t="str">
        <x:f>'Analysis'!I20</x:f>
        <x:v>Interstate</x:v>
      </x:c>
      <x:c r="Q9" t="n">
        <x:f>'Analysis'!J20</x:f>
        <x:v>61</x:v>
      </x:c>
    </x:row>
    <x:row r="10" ht="20" customHeight="1">
      <x:c r="A10" s="117" t="str">
        <x:v>Core finding: Salt Lake County accounted for 26.1% of Utah traffic deaths but 46.8% of the state's pedestrian deaths. Most county fatal crashes occurred on non-interstates (83.3%), and the peak 3-hour block was 6-9 p.m.</x:v>
      </x:c>
      <x:c r="B10" s="118" t="str">
        <x:v>Core finding: Salt Lake County accounted for 26.1% of Utah traffic deaths but 46.8% of the state's pedestrian deaths. Most county fatal crashes occurred on non-interstates (83.3%), and the peak 3-hour block was 6-9 p.m.</x:v>
      </x:c>
      <x:c r="C10" s="118" t="str">
        <x:v>Core finding: Salt Lake County accounted for 26.1% of Utah traffic deaths but 46.8% of the state's pedestrian deaths. Most county fatal crashes occurred on non-interstates (83.3%), and the peak 3-hour block was 6-9 p.m.</x:v>
      </x:c>
      <x:c r="D10" s="118" t="str">
        <x:v>Core finding: Salt Lake County accounted for 26.1% of Utah traffic deaths but 46.8% of the state's pedestrian deaths. Most county fatal crashes occurred on non-interstates (83.3%), and the peak 3-hour block was 6-9 p.m.</x:v>
      </x:c>
      <x:c r="E10" s="118" t="str">
        <x:v>Core finding: Salt Lake County accounted for 26.1% of Utah traffic deaths but 46.8% of the state's pedestrian deaths. Most county fatal crashes occurred on non-interstates (83.3%), and the peak 3-hour block was 6-9 p.m.</x:v>
      </x:c>
      <x:c r="F10" s="118" t="str">
        <x:v>Core finding: Salt Lake County accounted for 26.1% of Utah traffic deaths but 46.8% of the state's pedestrian deaths. Most county fatal crashes occurred on non-interstates (83.3%), and the peak 3-hour block was 6-9 p.m.</x:v>
      </x:c>
      <x:c r="G10" s="118" t="str">
        <x:v>Core finding: Salt Lake County accounted for 26.1% of Utah traffic deaths but 46.8% of the state's pedestrian deaths. Most county fatal crashes occurred on non-interstates (83.3%), and the peak 3-hour block was 6-9 p.m.</x:v>
      </x:c>
      <x:c r="H10" s="118" t="str">
        <x:v>Core finding: Salt Lake County accounted for 26.1% of Utah traffic deaths but 46.8% of the state's pedestrian deaths. Most county fatal crashes occurred on non-interstates (83.3%), and the peak 3-hour block was 6-9 p.m.</x:v>
      </x:c>
      <x:c r="I10" s="118" t="str">
        <x:v>Core finding: Salt Lake County accounted for 26.1% of Utah traffic deaths but 46.8% of the state's pedestrian deaths. Most county fatal crashes occurred on non-interstates (83.3%), and the peak 3-hour block was 6-9 p.m.</x:v>
      </x:c>
      <x:c r="J10" s="118" t="str">
        <x:v>Core finding: Salt Lake County accounted for 26.1% of Utah traffic deaths but 46.8% of the state's pedestrian deaths. Most county fatal crashes occurred on non-interstates (83.3%), and the peak 3-hour block was 6-9 p.m.</x:v>
      </x:c>
      <x:c r="K10" s="118" t="str">
        <x:v>Core finding: Salt Lake County accounted for 26.1% of Utah traffic deaths but 46.8% of the state's pedestrian deaths. Most county fatal crashes occurred on non-interstates (83.3%), and the peak 3-hour block was 6-9 p.m.</x:v>
      </x:c>
      <x:c r="L10" s="118" t="str">
        <x:v>Core finding: Salt Lake County accounted for 26.1% of Utah traffic deaths but 46.8% of the state's pedestrian deaths. Most county fatal crashes occurred on non-interstates (83.3%), and the peak 3-hour block was 6-9 p.m.</x:v>
      </x:c>
      <x:c r="M10" s="118" t="str">
        <x:v>Core finding: Salt Lake County accounted for 26.1% of Utah traffic deaths but 46.8% of the state's pedestrian deaths. Most county fatal crashes occurred on non-interstates (83.3%), and the peak 3-hour block was 6-9 p.m.</x:v>
      </x:c>
      <x:c r="N10" s="119" t="str">
        <x:v>Core finding: Salt Lake County accounted for 26.1% of Utah traffic deaths but 46.8% of the state's pedestrian deaths. Most county fatal crashes occurred on non-interstates (83.3%), and the peak 3-hour block was 6-9 p.m.</x:v>
      </x:c>
      <x:c r="P10" t="str">
        <x:f>'Analysis'!I21</x:f>
        <x:v>Other freeways/expressways</x:v>
      </x:c>
      <x:c r="Q10" t="n">
        <x:f>'Analysis'!J21</x:f>
        <x:v>6</x:v>
      </x:c>
    </x:row>
    <x:row r="11" ht="20" customHeight="1">
      <x:c r="P11" t="str">
        <x:f>'Analysis'!I22</x:f>
        <x:v>Other principal arterials</x:v>
      </x:c>
      <x:c r="Q11" t="n">
        <x:f>'Analysis'!J22</x:f>
        <x:v>166</x:v>
      </x:c>
    </x:row>
    <x:row r="12" ht="20" customHeight="1">
      <x:c r="P12" t="str">
        <x:f>'Analysis'!I23</x:f>
        <x:v>Minor arterials</x:v>
      </x:c>
      <x:c r="Q12" t="n">
        <x:f>'Analysis'!J23</x:f>
        <x:v>65</x:v>
      </x:c>
    </x:row>
    <x:row r="13" ht="20" customHeight="1">
      <x:c r="P13" t="str">
        <x:f>'Analysis'!I24</x:f>
        <x:v>Major collectors</x:v>
      </x:c>
      <x:c r="Q13" t="n">
        <x:f>'Analysis'!J24</x:f>
        <x:v>45</x:v>
      </x:c>
    </x:row>
    <x:row r="14" ht="20" customHeight="1">
      <x:c r="P14" t="str">
        <x:f>'Analysis'!I25</x:f>
        <x:v>Minor collectors</x:v>
      </x:c>
      <x:c r="Q14" t="n">
        <x:f>'Analysis'!J25</x:f>
        <x:v>8</x:v>
      </x:c>
    </x:row>
    <x:row r="15" ht="20" customHeight="1">
      <x:c r="P15" t="str">
        <x:f>'Analysis'!I26</x:f>
        <x:v>Local streets</x:v>
      </x:c>
      <x:c r="Q15" t="n">
        <x:f>'Analysis'!J26</x:f>
        <x:v>15</x:v>
      </x:c>
    </x:row>
    <x:row r="16" ht="20" customHeight="1"/>
    <x:row r="17" ht="20" customHeight="1"/>
    <x:row r="18" ht="20" customHeight="1"/>
    <x:row r="19" ht="20" customHeight="1">
      <x:c r="P19" t="str">
        <x:f>'Analysis'!A19</x:f>
        <x:v>Midnight-3 a.m.</x:v>
      </x:c>
      <x:c r="Q19" t="n">
        <x:f>'Analysis'!B19</x:f>
        <x:v>45</x:v>
      </x:c>
    </x:row>
    <x:row r="20" ht="20" customHeight="1">
      <x:c r="P20" t="str">
        <x:f>'Analysis'!A20</x:f>
        <x:v>3-6 a.m.</x:v>
      </x:c>
      <x:c r="Q20" t="n">
        <x:f>'Analysis'!B20</x:f>
        <x:v>37</x:v>
      </x:c>
    </x:row>
    <x:row r="21" ht="20" customHeight="1">
      <x:c r="P21" t="str">
        <x:f>'Analysis'!A21</x:f>
        <x:v>6-9 a.m.</x:v>
      </x:c>
      <x:c r="Q21" t="n">
        <x:f>'Analysis'!B21</x:f>
        <x:v>37</x:v>
      </x:c>
    </x:row>
    <x:row r="22" ht="20" customHeight="1">
      <x:c r="P22" t="str">
        <x:f>'Analysis'!A22</x:f>
        <x:v>9 a.m.-noon</x:v>
      </x:c>
      <x:c r="Q22" t="n">
        <x:f>'Analysis'!B22</x:f>
        <x:v>35</x:v>
      </x:c>
    </x:row>
    <x:row r="23" ht="20" customHeight="1">
      <x:c r="P23" t="str">
        <x:f>'Analysis'!A23</x:f>
        <x:v>Noon-3 p.m.</x:v>
      </x:c>
      <x:c r="Q23" t="n">
        <x:f>'Analysis'!B23</x:f>
        <x:v>45</x:v>
      </x:c>
    </x:row>
    <x:row r="24" ht="20" customHeight="1">
      <x:c r="P24" t="str">
        <x:f>'Analysis'!A24</x:f>
        <x:v>3-6 p.m.</x:v>
      </x:c>
      <x:c r="Q24" t="n">
        <x:f>'Analysis'!B24</x:f>
        <x:v>40</x:v>
      </x:c>
    </x:row>
    <x:row r="25" ht="20" customHeight="1">
      <x:c r="P25" t="str">
        <x:f>'Analysis'!A25</x:f>
        <x:v>6-9 p.m.</x:v>
      </x:c>
      <x:c r="Q25" t="n">
        <x:f>'Analysis'!B25</x:f>
        <x:v>71</x:v>
      </x:c>
    </x:row>
    <x:row r="26" ht="20" customHeight="1">
      <x:c r="P26" t="str">
        <x:f>'Analysis'!A26</x:f>
        <x:v>9 p.m.-midnight</x:v>
      </x:c>
      <x:c r="Q26" t="n">
        <x:f>'Analysis'!B26</x:f>
        <x:v>55</x:v>
      </x:c>
    </x:row>
    <x:row r="27" ht="20" customHeight="1"/>
    <x:row r="28" ht="20" customHeight="1"/>
    <x:row r="29" ht="20" customHeight="1">
      <x:c r="P29" t="str">
        <x:f>'Analysis'!F4</x:f>
        <x:v>Year</x:v>
      </x:c>
      <x:c r="Q29" t="str">
        <x:f>'Analysis'!G4</x:f>
        <x:v>Fatal crashes</x:v>
      </x:c>
      <x:c r="R29" t="str">
        <x:f>'Analysis'!H4</x:f>
        <x:v>Fatalities</x:v>
      </x:c>
    </x:row>
    <x:row r="30" ht="20" customHeight="1">
      <x:c r="P30" t="n">
        <x:f>'Analysis'!F5</x:f>
        <x:v>2020</x:v>
      </x:c>
      <x:c r="Q30" t="n">
        <x:f>'Analysis'!G5</x:f>
        <x:v>68</x:v>
      </x:c>
      <x:c r="R30" t="n">
        <x:f>'Analysis'!H5</x:f>
        <x:v>71</x:v>
      </x:c>
    </x:row>
    <x:row r="31" ht="20" customHeight="1">
      <x:c r="P31" t="n">
        <x:f>'Analysis'!F6</x:f>
        <x:v>2021</x:v>
      </x:c>
      <x:c r="Q31" t="n">
        <x:f>'Analysis'!G6</x:f>
        <x:v>80</x:v>
      </x:c>
      <x:c r="R31" t="n">
        <x:f>'Analysis'!H6</x:f>
        <x:v>82</x:v>
      </x:c>
    </x:row>
    <x:row r="32" ht="20" customHeight="1">
      <x:c r="P32" t="n">
        <x:f>'Analysis'!F7</x:f>
        <x:v>2022</x:v>
      </x:c>
      <x:c r="Q32" t="n">
        <x:f>'Analysis'!G7</x:f>
        <x:v>88</x:v>
      </x:c>
      <x:c r="R32" t="n">
        <x:f>'Analysis'!H7</x:f>
        <x:v>94</x:v>
      </x:c>
    </x:row>
    <x:row r="33" ht="20" customHeight="1">
      <x:c r="P33" t="n">
        <x:f>'Analysis'!F8</x:f>
        <x:v>2023</x:v>
      </x:c>
      <x:c r="Q33" t="n">
        <x:f>'Analysis'!G8</x:f>
        <x:v>61</x:v>
      </x:c>
      <x:c r="R33" t="n">
        <x:f>'Analysis'!H8</x:f>
        <x:v>68</x:v>
      </x:c>
    </x:row>
    <x:row r="34" ht="20" customHeight="1">
      <x:c r="P34" t="n">
        <x:f>'Analysis'!F9</x:f>
        <x:v>2024</x:v>
      </x:c>
      <x:c r="Q34" t="n">
        <x:f>'Analysis'!G9</x:f>
        <x:v>69</x:v>
      </x:c>
      <x:c r="R34" t="n">
        <x:f>'Analysis'!H9</x:f>
        <x:v>73</x:v>
      </x:c>
    </x:row>
    <x:row r="35" ht="20" customHeight="1"/>
    <x:row r="36" ht="20" customHeight="1"/>
    <x:row r="37" ht="20" customHeight="1"/>
    <x:row r="38" ht="20" customHeight="1"/>
    <x:row r="39" ht="20" customHeight="1"/>
    <x:row r="40" ht="20" customHeight="1"/>
    <x:row r="41" ht="20" customHeight="1"/>
    <x:row r="42" ht="20" customHeight="1"/>
    <x:row r="43" ht="20" customHeight="1"/>
    <x:row r="44" ht="20" customHeight="1"/>
    <x:row r="45" ht="20" customHeight="1"/>
    <x:row r="46" ht="20" customHeight="1"/>
    <x:row r="47" ht="20" customHeight="1"/>
    <x:row r="48" ht="20" customHeight="1"/>
    <x:row r="49" ht="20" customHeight="1"/>
    <x:row r="50" ht="20" customHeight="1">
      <x:c r="A50" s="132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B50" s="133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C50" s="133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D50" s="133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E50" s="133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F50" s="133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G50" s="133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H50" s="133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I50" s="133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J50" s="133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K50" s="133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L50" s="133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M50" s="133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N50" s="134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</x:row>
    <x:row r="51" ht="20" customHeight="1">
      <x:c r="A51" s="135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B51" s="136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C51" s="136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D51" s="136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E51" s="136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F51" s="136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G51" s="136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H51" s="136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I51" s="136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J51" s="136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K51" s="136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L51" s="136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M51" s="136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N51" s="137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</x:row>
    <x:row r="52" ht="20" customHeight="1">
      <x:c r="A52" s="138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B52" s="139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C52" s="139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D52" s="139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E52" s="139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F52" s="139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G52" s="139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H52" s="139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I52" s="139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J52" s="139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K52" s="139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L52" s="139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M52" s="139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  <x:c r="N52" s="140" t="str">
        <x:v>Interpretation guardrail: These are counts and shares of fatal crashes and deaths, not per-trip, per-mile or per-capita risk rates. Weather and time patterns reflect both travel exposure and crash circumstances; they are not causal estimates.</x:v>
      </x:c>
    </x:row>
  </x:sheetData>
  <x:mergeCells>
    <x:mergeCell ref="A1:N1"/>
    <x:mergeCell ref="A2:N2"/>
    <x:mergeCell ref="A4:B4"/>
    <x:mergeCell ref="A5:B7"/>
    <x:mergeCell ref="D4:E4"/>
    <x:mergeCell ref="D5:E7"/>
    <x:mergeCell ref="G4:H4"/>
    <x:mergeCell ref="G5:H7"/>
    <x:mergeCell ref="J4:K4"/>
    <x:mergeCell ref="J5:K7"/>
    <x:mergeCell ref="M4:N4"/>
    <x:mergeCell ref="M5:N7"/>
    <x:mergeCell ref="A9:N10"/>
    <x:mergeCell ref="A50:N52"/>
  </x:mergeCells>
  <x:pageMargins left="0.7" right="0.7" top="0.75" bottom="0.75" header="0.3" footer="0.3"/>
  <x:drawing xmlns:r="http://schemas.openxmlformats.org/officeDocument/2006/relationships" r:id="R27fe0de49ffa47e8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4" hidden="0" customWidth="1"/>
    <x:col min="3" max="3" width="14" hidden="0" customWidth="1"/>
    <x:col min="4" max="4" width="37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8" hidden="0" customWidth="1"/>
    <x:col min="10" max="10" width="16" hidden="0" customWidth="1"/>
    <x:col min="11" max="11" width="16" hidden="0" customWidth="1"/>
    <x:col min="12" max="12" width="13" hidden="0" customWidth="1"/>
    <x:col min="13" max="13" width="4" hidden="0" customWidth="1"/>
    <x:col min="14" max="14" width="4" hidden="0" customWidth="1"/>
    <x:col min="15" max="15" width="4" hidden="0" customWidth="1"/>
  </x:cols>
  <x:sheetData>
    <x:row r="1" ht="34" customHeight="1">
      <x:c r="A1" s="3" t="str">
        <x:v>Audit-ready analysis tables</x:v>
      </x:c>
      <x:c r="B1" s="3" t="str">
        <x:v>Audit-ready analysis tables</x:v>
      </x:c>
      <x:c r="C1" s="3" t="str">
        <x:v>Audit-ready analysis tables</x:v>
      </x:c>
      <x:c r="D1" s="3" t="str">
        <x:v>Audit-ready analysis tables</x:v>
      </x:c>
      <x:c r="E1" s="3" t="str">
        <x:v>Audit-ready analysis tables</x:v>
      </x:c>
      <x:c r="F1" s="3" t="str">
        <x:v>Audit-ready analysis tables</x:v>
      </x:c>
      <x:c r="G1" s="3" t="str">
        <x:v>Audit-ready analysis tables</x:v>
      </x:c>
      <x:c r="H1" s="3" t="str">
        <x:v>Audit-ready analysis tables</x:v>
      </x:c>
      <x:c r="I1" s="3" t="str">
        <x:v>Audit-ready analysis tables</x:v>
      </x:c>
      <x:c r="J1" s="3" t="str">
        <x:v>Audit-ready analysis tables</x:v>
      </x:c>
      <x:c r="K1" s="3" t="str">
        <x:v>Audit-ready analysis tables</x:v>
      </x:c>
      <x:c r="L1" s="3" t="str">
        <x:v>Audit-ready analysis tables</x:v>
      </x:c>
      <x:c r="M1" s="3" t="str">
        <x:v>Audit-ready analysis tables</x:v>
      </x:c>
      <x:c r="N1" s="3" t="str">
        <x:v>Audit-ready analysis tables</x:v>
      </x:c>
      <x:c r="O1" s="3" t="str">
        <x:v>Audit-ready analysis tables</x:v>
      </x:c>
    </x:row>
    <x:row r="2" ht="24" customHeight="1">
      <x:c r="A2" s="5" t="str">
        <x:v>Dashboard values are formula-linked to the raw record sheets</x:v>
      </x:c>
      <x:c r="B2" s="5" t="str">
        <x:v>Dashboard values are formula-linked to the raw record sheets</x:v>
      </x:c>
      <x:c r="C2" s="5" t="str">
        <x:v>Dashboard values are formula-linked to the raw record sheets</x:v>
      </x:c>
      <x:c r="D2" s="5" t="str">
        <x:v>Dashboard values are formula-linked to the raw record sheets</x:v>
      </x:c>
      <x:c r="E2" s="5" t="str">
        <x:v>Dashboard values are formula-linked to the raw record sheets</x:v>
      </x:c>
      <x:c r="F2" s="5" t="str">
        <x:v>Dashboard values are formula-linked to the raw record sheets</x:v>
      </x:c>
      <x:c r="G2" s="5" t="str">
        <x:v>Dashboard values are formula-linked to the raw record sheets</x:v>
      </x:c>
      <x:c r="H2" s="5" t="str">
        <x:v>Dashboard values are formula-linked to the raw record sheets</x:v>
      </x:c>
      <x:c r="I2" s="5" t="str">
        <x:v>Dashboard values are formula-linked to the raw record sheets</x:v>
      </x:c>
      <x:c r="J2" s="5" t="str">
        <x:v>Dashboard values are formula-linked to the raw record sheets</x:v>
      </x:c>
      <x:c r="K2" s="5" t="str">
        <x:v>Dashboard values are formula-linked to the raw record sheets</x:v>
      </x:c>
      <x:c r="L2" s="5" t="str">
        <x:v>Dashboard values are formula-linked to the raw record sheets</x:v>
      </x:c>
      <x:c r="M2" s="5" t="str">
        <x:v>Dashboard values are formula-linked to the raw record sheets</x:v>
      </x:c>
      <x:c r="N2" s="5" t="str">
        <x:v>Dashboard values are formula-linked to the raw record sheets</x:v>
      </x:c>
      <x:c r="O2" s="5" t="str">
        <x:v>Dashboard values are formula-linked to the raw record sheets</x:v>
      </x:c>
    </x:row>
    <x:row r="4" ht="26" customHeight="1">
      <x:c r="A4" s="9" t="str">
        <x:v>Headline metric</x:v>
      </x:c>
      <x:c r="B4" s="9" t="str">
        <x:v>Count</x:v>
      </x:c>
      <x:c r="C4" s="9" t="str">
        <x:v>Share</x:v>
      </x:c>
      <x:c r="D4" s="9" t="str">
        <x:v>Definition / denominator</x:v>
      </x:c>
      <x:c r="F4" s="22" t="str">
        <x:v>Year</x:v>
      </x:c>
      <x:c r="G4" s="22" t="str">
        <x:v>Fatal crashes</x:v>
      </x:c>
      <x:c r="H4" s="22" t="str">
        <x:v>Fatalities</x:v>
      </x:c>
    </x:row>
    <x:row r="5">
      <x:c r="A5" s="14" t="str">
        <x:v>Fatal crashes</x:v>
      </x:c>
      <x:c r="B5" s="16" t="n">
        <x:f>COUNTA(Raw_Crashes!$A$4:$A$369)</x:f>
        <x:v>366</x:v>
      </x:c>
      <x:c r="C5" s="18" t="n">
        <x:f>1</x:f>
        <x:v>1</x:v>
      </x:c>
      <x:c r="D5" s="14" t="str">
        <x:v>All fatal crashes in county</x:v>
      </x:c>
      <x:c r="F5" s="14" t="n">
        <x:v>2020</x:v>
      </x:c>
      <x:c r="G5" s="14" t="n">
        <x:f>COUNTIF(Raw_Crashes!$A$4:$A$369,F5)</x:f>
        <x:v>68</x:v>
      </x:c>
      <x:c r="H5" s="14" t="n">
        <x:f>SUMIF(Raw_Crashes!$A$4:$A$369,F5,Raw_Crashes!$D$4:$D$369)</x:f>
        <x:v>71</x:v>
      </x:c>
    </x:row>
    <x:row r="6">
      <x:c r="A6" s="14" t="str">
        <x:v>Fatalities</x:v>
      </x:c>
      <x:c r="B6" s="16" t="n">
        <x:f>SUM(Raw_Crashes!$D$4:$D$369)</x:f>
        <x:v>388</x:v>
      </x:c>
      <x:c r="C6" s="18" t="n">
        <x:f>1</x:f>
        <x:v>1</x:v>
      </x:c>
      <x:c r="D6" s="14" t="str">
        <x:v>People killed in those crashes</x:v>
      </x:c>
      <x:c r="F6" s="14" t="n">
        <x:v>2021</x:v>
      </x:c>
      <x:c r="G6" s="14" t="n">
        <x:f>COUNTIF(Raw_Crashes!$A$4:$A$369,F6)</x:f>
        <x:v>80</x:v>
      </x:c>
      <x:c r="H6" s="14" t="n">
        <x:f>SUMIF(Raw_Crashes!$A$4:$A$369,F6,Raw_Crashes!$D$4:$D$369)</x:f>
        <x:v>82</x:v>
      </x:c>
    </x:row>
    <x:row r="7">
      <x:c r="A7" s="14" t="str">
        <x:v>County share of Utah fatalities</x:v>
      </x:c>
      <x:c r="B7" s="16" t="n">
        <x:f>B6</x:f>
        <x:v>388</x:v>
      </x:c>
      <x:c r="C7" s="18" t="n">
        <x:f>B7/COUNTA(Utah_Fatalities!$A$4:$A$1487)</x:f>
        <x:v>0.261455525606469</x:v>
      </x:c>
      <x:c r="D7" s="14" t="str">
        <x:v>County deaths / all Utah deaths</x:v>
      </x:c>
      <x:c r="F7" s="14" t="n">
        <x:v>2022</x:v>
      </x:c>
      <x:c r="G7" s="14" t="n">
        <x:f>COUNTIF(Raw_Crashes!$A$4:$A$369,F7)</x:f>
        <x:v>88</x:v>
      </x:c>
      <x:c r="H7" s="14" t="n">
        <x:f>SUMIF(Raw_Crashes!$A$4:$A$369,F7,Raw_Crashes!$D$4:$D$369)</x:f>
        <x:v>94</x:v>
      </x:c>
    </x:row>
    <x:row r="8">
      <x:c r="A8" s="14" t="str">
        <x:v>Pedestrian deaths</x:v>
      </x:c>
      <x:c r="B8" s="16" t="n">
        <x:f>COUNTIF(Raw_Fatalities!$E$4:$E$391,"Pedestrian")</x:f>
        <x:v>94</x:v>
      </x:c>
      <x:c r="C8" s="18" t="n">
        <x:f>B8/B6</x:f>
        <x:v>0.2422680412371134</x:v>
      </x:c>
      <x:c r="D8" s="14" t="str">
        <x:v>County pedestrian deaths</x:v>
      </x:c>
      <x:c r="F8" s="14" t="n">
        <x:v>2023</x:v>
      </x:c>
      <x:c r="G8" s="14" t="n">
        <x:f>COUNTIF(Raw_Crashes!$A$4:$A$369,F8)</x:f>
        <x:v>61</x:v>
      </x:c>
      <x:c r="H8" s="14" t="n">
        <x:f>SUMIF(Raw_Crashes!$A$4:$A$369,F8,Raw_Crashes!$D$4:$D$369)</x:f>
        <x:v>68</x:v>
      </x:c>
    </x:row>
    <x:row r="9">
      <x:c r="A9" s="14" t="str">
        <x:v>County share of Utah pedestrian deaths</x:v>
      </x:c>
      <x:c r="B9" s="16" t="n">
        <x:f>B8</x:f>
        <x:v>94</x:v>
      </x:c>
      <x:c r="C9" s="18" t="n">
        <x:f>B9/COUNTIF(Utah_Fatalities!$C$4:$C$1487,"Pedestrian")</x:f>
        <x:v>0.46766169154228854</x:v>
      </x:c>
      <x:c r="D9" s="14" t="str">
        <x:v>County pedestrian deaths / Utah pedestrian deaths</x:v>
      </x:c>
      <x:c r="F9" s="14" t="n">
        <x:v>2024</x:v>
      </x:c>
      <x:c r="G9" s="14" t="n">
        <x:f>COUNTIF(Raw_Crashes!$A$4:$A$369,F9)</x:f>
        <x:v>69</x:v>
      </x:c>
      <x:c r="H9" s="14" t="n">
        <x:f>SUMIF(Raw_Crashes!$A$4:$A$369,F9,Raw_Crashes!$D$4:$D$369)</x:f>
        <x:v>73</x:v>
      </x:c>
    </x:row>
    <x:row r="10">
      <x:c r="A10" s="14" t="str">
        <x:v>Non-interstate fatal crashes</x:v>
      </x:c>
      <x:c r="B10" s="16" t="n">
        <x:f>B5-COUNTIF(Raw_Crashes!$M$4:$M$369,"Interstate")</x:f>
        <x:v>305</x:v>
      </x:c>
      <x:c r="C10" s="18" t="n">
        <x:f>B10/B5</x:f>
        <x:v>0.8333333333333334</x:v>
      </x:c>
      <x:c r="D10" s="14" t="str">
        <x:v>FARS functional system is not Interstate</x:v>
      </x:c>
    </x:row>
    <x:row r="11">
      <x:c r="A11" s="14" t="str">
        <x:v>6 p.m.-6 a.m. fatal crashes</x:v>
      </x:c>
      <x:c r="B11" s="16" t="n">
        <x:f>COUNTIF(Raw_Crashes!$I$4:$I$369,"Midnight-3 a.m.")+COUNTIF(Raw_Crashes!$I$4:$I$369,"3-6 a.m.")+COUNTIF(Raw_Crashes!$I$4:$I$369,"6-9 p.m.")+COUNTIF(Raw_Crashes!$I$4:$I$369,"9 p.m.-midnight")</x:f>
        <x:v>208</x:v>
      </x:c>
      <x:c r="C11" s="18" t="n">
        <x:f>B11/COUNT(Raw_Crashes!$H$4:$H$369)</x:f>
        <x:v>0.5698630136986301</x:v>
      </x:c>
      <x:c r="D11" s="14" t="str">
        <x:v>One unknown crash hour excluded from share</x:v>
      </x:c>
    </x:row>
    <x:row r="12" ht="26" customHeight="1">
      <x:c r="A12" s="14" t="str">
        <x:v>Dark-condition fatal crashes</x:v>
      </x:c>
      <x:c r="B12" s="16" t="n">
        <x:f>COUNTIF(Raw_Crashes!$N$4:$N$369,"Dark - Lighted")+COUNTIF(Raw_Crashes!$N$4:$N$369,"Dark - Not Lighted")+COUNTIF(Raw_Crashes!$N$4:$N$369,"Dark - Unknown Lighting")</x:f>
        <x:v>196</x:v>
      </x:c>
      <x:c r="C12" s="18" t="n">
        <x:f>B12/B5</x:f>
        <x:v>0.5355191256830601</x:v>
      </x:c>
      <x:c r="D12" s="14" t="str">
        <x:v>FARS light condition begins with Dark</x:v>
      </x:c>
      <x:c r="F12" s="26" t="str">
        <x:v>Road user</x:v>
      </x:c>
      <x:c r="G12" s="26" t="str">
        <x:v>County deaths</x:v>
      </x:c>
      <x:c r="H12" s="26" t="str">
        <x:v>County share</x:v>
      </x:c>
      <x:c r="I12" s="26" t="str">
        <x:v>Utah deaths</x:v>
      </x:c>
      <x:c r="J12" s="26" t="str">
        <x:v>Utah share</x:v>
      </x:c>
      <x:c r="K12" s="26" t="str">
        <x:v>County share of Utah category</x:v>
      </x:c>
    </x:row>
    <x:row r="13">
      <x:c r="A13" s="14" t="str">
        <x:v>Clear-weather fatal crashes</x:v>
      </x:c>
      <x:c r="B13" s="16" t="n">
        <x:f>COUNTIF(Raw_Crashes!$O$4:$O$369,"Clear")</x:f>
        <x:v>279</x:v>
      </x:c>
      <x:c r="C13" s="18" t="n">
        <x:f>B13/B5</x:f>
        <x:v>0.7622950819672131</x:v>
      </x:c>
      <x:c r="D13" s="14" t="str">
        <x:v>FARS weather is Clear</x:v>
      </x:c>
      <x:c r="F13" s="14" t="str">
        <x:v>Pedestrian</x:v>
      </x:c>
      <x:c r="G13" s="14" t="n">
        <x:f>COUNTIF(Raw_Fatalities!$E$4:$E$391,F13)</x:f>
        <x:v>94</x:v>
      </x:c>
      <x:c r="H13" s="18" t="n">
        <x:f>G13/$B$6</x:f>
        <x:v>0.2422680412371134</x:v>
      </x:c>
      <x:c r="I13" s="14" t="n">
        <x:f>COUNTIF(Utah_Fatalities!$C$4:$C$1487,F13)</x:f>
        <x:v>201</x:v>
      </x:c>
      <x:c r="J13" s="18" t="n">
        <x:f>I13/COUNTA(Utah_Fatalities!$A$4:$A$1487)</x:f>
        <x:v>0.13544474393530997</x:v>
      </x:c>
      <x:c r="K13" s="18" t="n">
        <x:f>G13/I13</x:f>
        <x:v>0.46766169154228854</x:v>
      </x:c>
    </x:row>
    <x:row r="14">
      <x:c r="A14" s="14" t="str">
        <x:v>Pedestrian, bicyclist or motorcyclist deaths</x:v>
      </x:c>
      <x:c r="B14" s="16" t="n">
        <x:f>COUNTIF(Raw_Fatalities!$E$4:$E$391,"Pedestrian")+COUNTIF(Raw_Fatalities!$E$4:$E$391,"Bicyclist")+COUNTIF(Raw_Fatalities!$E$4:$E$391,"Motorcyclist")</x:f>
        <x:v>171</x:v>
      </x:c>
      <x:c r="C14" s="18" t="n">
        <x:f>B14/B6</x:f>
        <x:v>0.44072164948453607</x:v>
      </x:c>
      <x:c r="D14" s="14" t="str">
        <x:v>Three fatal-person categories combined</x:v>
      </x:c>
      <x:c r="F14" s="14" t="str">
        <x:v>Bicyclist</x:v>
      </x:c>
      <x:c r="G14" s="14" t="n">
        <x:f>COUNTIF(Raw_Fatalities!$E$4:$E$391,F14)</x:f>
        <x:v>11</x:v>
      </x:c>
      <x:c r="H14" s="18" t="n">
        <x:f>G14/$B$6</x:f>
        <x:v>0.028350515463917526</x:v>
      </x:c>
      <x:c r="I14" s="14" t="n">
        <x:f>COUNTIF(Utah_Fatalities!$C$4:$C$1487,F14)</x:f>
        <x:v>46</x:v>
      </x:c>
      <x:c r="J14" s="18" t="n">
        <x:f>I14/COUNTA(Utah_Fatalities!$A$4:$A$1487)</x:f>
        <x:v>0.03099730458221024</x:v>
      </x:c>
      <x:c r="K14" s="18" t="n">
        <x:f>G14/I14</x:f>
        <x:v>0.2391304347826087</x:v>
      </x:c>
    </x:row>
    <x:row r="15">
      <x:c r="F15" s="14" t="str">
        <x:v>Motorcyclist</x:v>
      </x:c>
      <x:c r="G15" s="14" t="n">
        <x:f>COUNTIF(Raw_Fatalities!$E$4:$E$391,F15)</x:f>
        <x:v>66</x:v>
      </x:c>
      <x:c r="H15" s="18" t="n">
        <x:f>G15/$B$6</x:f>
        <x:v>0.17010309278350516</x:v>
      </x:c>
      <x:c r="I15" s="14" t="n">
        <x:f>COUNTIF(Utah_Fatalities!$C$4:$C$1487,F15)</x:f>
        <x:v>243</x:v>
      </x:c>
      <x:c r="J15" s="18" t="n">
        <x:f>I15/COUNTA(Utah_Fatalities!$A$4:$A$1487)</x:f>
        <x:v>0.1637466307277628</x:v>
      </x:c>
      <x:c r="K15" s="18" t="n">
        <x:f>G15/I15</x:f>
        <x:v>0.2716049382716049</x:v>
      </x:c>
    </x:row>
    <x:row r="16">
      <x:c r="F16" s="14" t="str">
        <x:v>Other road users</x:v>
      </x:c>
      <x:c r="G16" s="14" t="n">
        <x:f>COUNTIF(Raw_Fatalities!$E$4:$E$391,F16)</x:f>
        <x:v>217</x:v>
      </x:c>
      <x:c r="H16" s="18" t="n">
        <x:f>G16/$B$6</x:f>
        <x:v>0.5592783505154639</x:v>
      </x:c>
      <x:c r="I16" s="14" t="n">
        <x:f>COUNTIF(Utah_Fatalities!$C$4:$C$1487,F16)</x:f>
        <x:v>994</x:v>
      </x:c>
      <x:c r="J16" s="18" t="n">
        <x:f>I16/COUNTA(Utah_Fatalities!$A$4:$A$1487)</x:f>
        <x:v>0.6698113207547169</x:v>
      </x:c>
      <x:c r="K16" s="18" t="n">
        <x:f>G16/I16</x:f>
        <x:v>0.21830985915492956</x:v>
      </x:c>
    </x:row>
    <x:row r="18" ht="26" customHeight="1">
      <x:c r="A18" s="22" t="str">
        <x:v>Time block</x:v>
      </x:c>
      <x:c r="B18" s="22" t="str">
        <x:v>Fatal crashes</x:v>
      </x:c>
      <x:c r="C18" s="22" t="str">
        <x:v>Share</x:v>
      </x:c>
    </x:row>
    <x:row r="19" ht="26" customHeight="1">
      <x:c r="A19" s="14" t="str">
        <x:v>Midnight-3 a.m.</x:v>
      </x:c>
      <x:c r="B19" s="14" t="n">
        <x:f>COUNTIF(Raw_Crashes!$I$4:$I$369,A19)</x:f>
        <x:v>45</x:v>
      </x:c>
      <x:c r="C19" s="18" t="n">
        <x:f>B19/$B$5</x:f>
        <x:v>0.12295081967213115</x:v>
      </x:c>
      <x:c r="E19" s="22" t="str">
        <x:v>Day</x:v>
      </x:c>
      <x:c r="F19" s="22" t="str">
        <x:v>Fatal crashes</x:v>
      </x:c>
      <x:c r="G19" s="22" t="str">
        <x:v>Share</x:v>
      </x:c>
      <x:c r="I19" s="30" t="str">
        <x:v>Road class</x:v>
      </x:c>
      <x:c r="J19" s="30" t="str">
        <x:v>Fatal crashes</x:v>
      </x:c>
      <x:c r="K19" s="30" t="str">
        <x:v>Share</x:v>
      </x:c>
    </x:row>
    <x:row r="20">
      <x:c r="A20" s="14" t="str">
        <x:v>3-6 a.m.</x:v>
      </x:c>
      <x:c r="B20" s="14" t="n">
        <x:f>COUNTIF(Raw_Crashes!$I$4:$I$369,A20)</x:f>
        <x:v>37</x:v>
      </x:c>
      <x:c r="C20" s="18" t="n">
        <x:f>B20/$B$5</x:f>
        <x:v>0.10109289617486339</x:v>
      </x:c>
      <x:c r="E20" s="14" t="str">
        <x:v>Monday</x:v>
      </x:c>
      <x:c r="F20" s="14" t="n">
        <x:f>COUNTIF(Raw_Crashes!$G$4:$G$369,E20)</x:f>
        <x:v>40</x:v>
      </x:c>
      <x:c r="G20" s="18" t="n">
        <x:f>F20/$B$5</x:f>
        <x:v>0.1092896174863388</x:v>
      </x:c>
      <x:c r="I20" s="14" t="str">
        <x:v>Interstate</x:v>
      </x:c>
      <x:c r="J20" s="14" t="n">
        <x:f>COUNTIF(Raw_Crashes!$M$4:$M$369,I20)</x:f>
        <x:v>61</x:v>
      </x:c>
      <x:c r="K20" s="18" t="n">
        <x:f>J20/$B$5</x:f>
        <x:v>0.16666666666666666</x:v>
      </x:c>
    </x:row>
    <x:row r="21">
      <x:c r="A21" s="14" t="str">
        <x:v>6-9 a.m.</x:v>
      </x:c>
      <x:c r="B21" s="14" t="n">
        <x:f>COUNTIF(Raw_Crashes!$I$4:$I$369,A21)</x:f>
        <x:v>37</x:v>
      </x:c>
      <x:c r="C21" s="18" t="n">
        <x:f>B21/$B$5</x:f>
        <x:v>0.10109289617486339</x:v>
      </x:c>
      <x:c r="E21" s="14" t="str">
        <x:v>Tuesday</x:v>
      </x:c>
      <x:c r="F21" s="14" t="n">
        <x:f>COUNTIF(Raw_Crashes!$G$4:$G$369,E21)</x:f>
        <x:v>44</x:v>
      </x:c>
      <x:c r="G21" s="18" t="n">
        <x:f>F21/$B$5</x:f>
        <x:v>0.12021857923497267</x:v>
      </x:c>
      <x:c r="I21" s="14" t="str">
        <x:v>Other freeways/expressways</x:v>
      </x:c>
      <x:c r="J21" s="14" t="n">
        <x:f>COUNTIF(Raw_Crashes!$M$4:$M$369,I21)</x:f>
        <x:v>6</x:v>
      </x:c>
      <x:c r="K21" s="18" t="n">
        <x:f>J21/$B$5</x:f>
        <x:v>0.01639344262295082</x:v>
      </x:c>
    </x:row>
    <x:row r="22">
      <x:c r="A22" s="14" t="str">
        <x:v>9 a.m.-noon</x:v>
      </x:c>
      <x:c r="B22" s="14" t="n">
        <x:f>COUNTIF(Raw_Crashes!$I$4:$I$369,A22)</x:f>
        <x:v>35</x:v>
      </x:c>
      <x:c r="C22" s="18" t="n">
        <x:f>B22/$B$5</x:f>
        <x:v>0.09562841530054644</x:v>
      </x:c>
      <x:c r="E22" s="14" t="str">
        <x:v>Wednesday</x:v>
      </x:c>
      <x:c r="F22" s="14" t="n">
        <x:f>COUNTIF(Raw_Crashes!$G$4:$G$369,E22)</x:f>
        <x:v>47</x:v>
      </x:c>
      <x:c r="G22" s="18" t="n">
        <x:f>F22/$B$5</x:f>
        <x:v>0.1284153005464481</x:v>
      </x:c>
      <x:c r="I22" s="14" t="str">
        <x:v>Other principal arterials</x:v>
      </x:c>
      <x:c r="J22" s="14" t="n">
        <x:f>COUNTIF(Raw_Crashes!$M$4:$M$369,I22)</x:f>
        <x:v>166</x:v>
      </x:c>
      <x:c r="K22" s="18" t="n">
        <x:f>J22/$B$5</x:f>
        <x:v>0.453551912568306</x:v>
      </x:c>
    </x:row>
    <x:row r="23">
      <x:c r="A23" s="14" t="str">
        <x:v>Noon-3 p.m.</x:v>
      </x:c>
      <x:c r="B23" s="14" t="n">
        <x:f>COUNTIF(Raw_Crashes!$I$4:$I$369,A23)</x:f>
        <x:v>45</x:v>
      </x:c>
      <x:c r="C23" s="18" t="n">
        <x:f>B23/$B$5</x:f>
        <x:v>0.12295081967213115</x:v>
      </x:c>
      <x:c r="E23" s="14" t="str">
        <x:v>Thursday</x:v>
      </x:c>
      <x:c r="F23" s="14" t="n">
        <x:f>COUNTIF(Raw_Crashes!$G$4:$G$369,E23)</x:f>
        <x:v>58</x:v>
      </x:c>
      <x:c r="G23" s="18" t="n">
        <x:f>F23/$B$5</x:f>
        <x:v>0.15846994535519127</x:v>
      </x:c>
      <x:c r="I23" s="14" t="str">
        <x:v>Minor arterials</x:v>
      </x:c>
      <x:c r="J23" s="14" t="n">
        <x:f>COUNTIF(Raw_Crashes!$M$4:$M$369,I23)</x:f>
        <x:v>65</x:v>
      </x:c>
      <x:c r="K23" s="18" t="n">
        <x:f>J23/$B$5</x:f>
        <x:v>0.17759562841530055</x:v>
      </x:c>
    </x:row>
    <x:row r="24">
      <x:c r="A24" s="14" t="str">
        <x:v>3-6 p.m.</x:v>
      </x:c>
      <x:c r="B24" s="14" t="n">
        <x:f>COUNTIF(Raw_Crashes!$I$4:$I$369,A24)</x:f>
        <x:v>40</x:v>
      </x:c>
      <x:c r="C24" s="18" t="n">
        <x:f>B24/$B$5</x:f>
        <x:v>0.1092896174863388</x:v>
      </x:c>
      <x:c r="E24" s="14" t="str">
        <x:v>Friday</x:v>
      </x:c>
      <x:c r="F24" s="14" t="n">
        <x:f>COUNTIF(Raw_Crashes!$G$4:$G$369,E24)</x:f>
        <x:v>68</x:v>
      </x:c>
      <x:c r="G24" s="18" t="n">
        <x:f>F24/$B$5</x:f>
        <x:v>0.18579234972677597</x:v>
      </x:c>
      <x:c r="I24" s="14" t="str">
        <x:v>Major collectors</x:v>
      </x:c>
      <x:c r="J24" s="14" t="n">
        <x:f>COUNTIF(Raw_Crashes!$M$4:$M$369,I24)</x:f>
        <x:v>45</x:v>
      </x:c>
      <x:c r="K24" s="18" t="n">
        <x:f>J24/$B$5</x:f>
        <x:v>0.12295081967213115</x:v>
      </x:c>
    </x:row>
    <x:row r="25">
      <x:c r="A25" s="14" t="str">
        <x:v>6-9 p.m.</x:v>
      </x:c>
      <x:c r="B25" s="14" t="n">
        <x:f>COUNTIF(Raw_Crashes!$I$4:$I$369,A25)</x:f>
        <x:v>71</x:v>
      </x:c>
      <x:c r="C25" s="18" t="n">
        <x:f>B25/$B$5</x:f>
        <x:v>0.19398907103825136</x:v>
      </x:c>
      <x:c r="E25" s="14" t="str">
        <x:v>Saturday</x:v>
      </x:c>
      <x:c r="F25" s="14" t="n">
        <x:f>COUNTIF(Raw_Crashes!$G$4:$G$369,E25)</x:f>
        <x:v>58</x:v>
      </x:c>
      <x:c r="G25" s="18" t="n">
        <x:f>F25/$B$5</x:f>
        <x:v>0.15846994535519127</x:v>
      </x:c>
      <x:c r="I25" s="14" t="str">
        <x:v>Minor collectors</x:v>
      </x:c>
      <x:c r="J25" s="14" t="n">
        <x:f>COUNTIF(Raw_Crashes!$M$4:$M$369,I25)</x:f>
        <x:v>8</x:v>
      </x:c>
      <x:c r="K25" s="18" t="n">
        <x:f>J25/$B$5</x:f>
        <x:v>0.02185792349726776</x:v>
      </x:c>
    </x:row>
    <x:row r="26">
      <x:c r="A26" s="14" t="str">
        <x:v>9 p.m.-midnight</x:v>
      </x:c>
      <x:c r="B26" s="14" t="n">
        <x:f>COUNTIF(Raw_Crashes!$I$4:$I$369,A26)</x:f>
        <x:v>55</x:v>
      </x:c>
      <x:c r="C26" s="18" t="n">
        <x:f>B26/$B$5</x:f>
        <x:v>0.15027322404371585</x:v>
      </x:c>
      <x:c r="E26" s="14" t="str">
        <x:v>Sunday</x:v>
      </x:c>
      <x:c r="F26" s="14" t="n">
        <x:f>COUNTIF(Raw_Crashes!$G$4:$G$369,E26)</x:f>
        <x:v>51</x:v>
      </x:c>
      <x:c r="G26" s="18" t="n">
        <x:f>F26/$B$5</x:f>
        <x:v>0.13934426229508196</x:v>
      </x:c>
      <x:c r="I26" s="14" t="str">
        <x:v>Local streets</x:v>
      </x:c>
      <x:c r="J26" s="14" t="n">
        <x:f>COUNTIF(Raw_Crashes!$M$4:$M$369,I26)</x:f>
        <x:v>15</x:v>
      </x:c>
      <x:c r="K26" s="18" t="n">
        <x:f>J26/$B$5</x:f>
        <x:v>0.040983606557377046</x:v>
      </x:c>
    </x:row>
    <x:row r="27">
      <x:c r="A27" s="14" t="str">
        <x:v>Unknown</x:v>
      </x:c>
      <x:c r="B27" s="14" t="n">
        <x:f>COUNTIF(Raw_Crashes!$I$4:$I$369,A27)</x:f>
        <x:v>1</x:v>
      </x:c>
      <x:c r="C27" s="18" t="n">
        <x:f>B27/$B$5</x:f>
        <x:v>0.00273224043715847</x:v>
      </x:c>
    </x:row>
    <x:row r="30" ht="26" customHeight="1">
      <x:c r="A30" s="33" t="str">
        <x:v>City (FARS coding)</x:v>
      </x:c>
      <x:c r="B30" s="33" t="str">
        <x:v>Fatal crashes</x:v>
      </x:c>
      <x:c r="C30" s="33" t="str">
        <x:v>Fatalities</x:v>
      </x:c>
      <x:c r="D30" s="33" t="str">
        <x:v>County crash share</x:v>
      </x:c>
      <x:c r="F30" s="33" t="str">
        <x:v>Weather</x:v>
      </x:c>
      <x:c r="G30" s="33" t="str">
        <x:v>Fatal crashes</x:v>
      </x:c>
      <x:c r="H30" s="33" t="str">
        <x:v>Share</x:v>
      </x:c>
      <x:c r="J30" s="33" t="str">
        <x:v>Primary trafficway ID</x:v>
      </x:c>
      <x:c r="K30" s="33" t="str">
        <x:v>Fatal crashes</x:v>
      </x:c>
      <x:c r="L30" s="33" t="str">
        <x:v>Share</x:v>
      </x:c>
    </x:row>
    <x:row r="31">
      <x:c r="A31" s="14" t="str">
        <x:v>SALT LAKE CITY</x:v>
      </x:c>
      <x:c r="B31" s="14" t="n">
        <x:f>COUNTIF(Raw_Crashes!$C$4:$C$369,A31)</x:f>
        <x:v>122</x:v>
      </x:c>
      <x:c r="C31" s="14" t="n">
        <x:f>SUMIF(Raw_Crashes!$C$4:$C$369,A31,Raw_Crashes!$D$4:$D$369)</x:f>
        <x:v>128</x:v>
      </x:c>
      <x:c r="D31" s="18" t="n">
        <x:f>B31/$B$5</x:f>
        <x:v>0.3333333333333333</x:v>
      </x:c>
      <x:c r="F31" s="14" t="str">
        <x:v>Clear</x:v>
      </x:c>
      <x:c r="G31" s="14" t="n">
        <x:f>COUNTIF(Raw_Crashes!$O$4:$O$369,F31)</x:f>
        <x:v>279</x:v>
      </x:c>
      <x:c r="H31" s="18" t="n">
        <x:f>G31/$B$5</x:f>
        <x:v>0.7622950819672131</x:v>
      </x:c>
      <x:c r="J31" s="14" t="str">
        <x:v>US-89</x:v>
      </x:c>
      <x:c r="K31" s="14" t="n">
        <x:f>COUNTIF(Raw_Crashes!$J$4:$J$369,J31)</x:f>
        <x:v>27</x:v>
      </x:c>
      <x:c r="L31" s="18" t="n">
        <x:f>K31/$B$5</x:f>
        <x:v>0.07377049180327869</x:v>
      </x:c>
    </x:row>
    <x:row r="32">
      <x:c r="A32" s="14" t="str">
        <x:v>WEST VALLEY CITY</x:v>
      </x:c>
      <x:c r="B32" s="14" t="n">
        <x:f>COUNTIF(Raw_Crashes!$C$4:$C$369,A32)</x:f>
        <x:v>52</x:v>
      </x:c>
      <x:c r="C32" s="14" t="n">
        <x:f>SUMIF(Raw_Crashes!$C$4:$C$369,A32,Raw_Crashes!$D$4:$D$369)</x:f>
        <x:v>60</x:v>
      </x:c>
      <x:c r="D32" s="18" t="n">
        <x:f>B32/$B$5</x:f>
        <x:v>0.14207650273224043</x:v>
      </x:c>
      <x:c r="F32" s="14" t="str">
        <x:v>Cloudy</x:v>
      </x:c>
      <x:c r="G32" s="14" t="n">
        <x:f>COUNTIF(Raw_Crashes!$O$4:$O$369,F32)</x:f>
        <x:v>68</x:v>
      </x:c>
      <x:c r="H32" s="18" t="n">
        <x:f>G32/$B$5</x:f>
        <x:v>0.18579234972677597</x:v>
      </x:c>
      <x:c r="J32" s="14" t="str">
        <x:v>SR-68</x:v>
      </x:c>
      <x:c r="K32" s="14" t="n">
        <x:f>COUNTIF(Raw_Crashes!$J$4:$J$369,J32)</x:f>
        <x:v>26</x:v>
      </x:c>
      <x:c r="L32" s="18" t="n">
        <x:f>K32/$B$5</x:f>
        <x:v>0.07103825136612021</x:v>
      </x:c>
    </x:row>
    <x:row r="33">
      <x:c r="A33" s="14" t="str">
        <x:v>WEST JORDAN</x:v>
      </x:c>
      <x:c r="B33" s="14" t="n">
        <x:f>COUNTIF(Raw_Crashes!$C$4:$C$369,A33)</x:f>
        <x:v>26</x:v>
      </x:c>
      <x:c r="C33" s="14" t="n">
        <x:f>SUMIF(Raw_Crashes!$C$4:$C$369,A33,Raw_Crashes!$D$4:$D$369)</x:f>
        <x:v>27</x:v>
      </x:c>
      <x:c r="D33" s="18" t="n">
        <x:f>B33/$B$5</x:f>
        <x:v>0.07103825136612021</x:v>
      </x:c>
      <x:c r="F33" s="14" t="str">
        <x:v>Rain</x:v>
      </x:c>
      <x:c r="G33" s="14" t="n">
        <x:f>COUNTIF(Raw_Crashes!$O$4:$O$369,F33)</x:f>
        <x:v>12</x:v>
      </x:c>
      <x:c r="H33" s="18" t="n">
        <x:f>G33/$B$5</x:f>
        <x:v>0.03278688524590164</x:v>
      </x:c>
      <x:c r="J33" s="14" t="str">
        <x:v>I-15</x:v>
      </x:c>
      <x:c r="K33" s="14" t="n">
        <x:f>COUNTIF(Raw_Crashes!$J$4:$J$369,J33)</x:f>
        <x:v>23</x:v>
      </x:c>
      <x:c r="L33" s="18" t="n">
        <x:f>K33/$B$5</x:f>
        <x:v>0.06284153005464481</x:v>
      </x:c>
    </x:row>
    <x:row r="34">
      <x:c r="A34" s="14" t="str">
        <x:v>MURRAY</x:v>
      </x:c>
      <x:c r="B34" s="14" t="n">
        <x:f>COUNTIF(Raw_Crashes!$C$4:$C$369,A34)</x:f>
        <x:v>26</x:v>
      </x:c>
      <x:c r="C34" s="14" t="n">
        <x:f>SUMIF(Raw_Crashes!$C$4:$C$369,A34,Raw_Crashes!$D$4:$D$369)</x:f>
        <x:v>28</x:v>
      </x:c>
      <x:c r="D34" s="18" t="n">
        <x:f>B34/$B$5</x:f>
        <x:v>0.07103825136612021</x:v>
      </x:c>
      <x:c r="F34" s="14" t="str">
        <x:v>Reported as Unknown</x:v>
      </x:c>
      <x:c r="G34" s="14" t="n">
        <x:f>COUNTIF(Raw_Crashes!$O$4:$O$369,F34)</x:f>
        <x:v>3</x:v>
      </x:c>
      <x:c r="H34" s="18" t="n">
        <x:f>G34/$B$5</x:f>
        <x:v>0.00819672131147541</x:v>
      </x:c>
      <x:c r="J34" s="14" t="str">
        <x:v>I-215</x:v>
      </x:c>
      <x:c r="K34" s="14" t="n">
        <x:f>COUNTIF(Raw_Crashes!$J$4:$J$369,J34)</x:f>
        <x:v>14</x:v>
      </x:c>
      <x:c r="L34" s="18" t="n">
        <x:f>K34/$B$5</x:f>
        <x:v>0.03825136612021858</x:v>
      </x:c>
    </x:row>
    <x:row r="35">
      <x:c r="A35" s="14" t="str">
        <x:v>SOUTH SALT LAKE</x:v>
      </x:c>
      <x:c r="B35" s="14" t="n">
        <x:f>COUNTIF(Raw_Crashes!$C$4:$C$369,A35)</x:f>
        <x:v>19</x:v>
      </x:c>
      <x:c r="C35" s="14" t="n">
        <x:f>SUMIF(Raw_Crashes!$C$4:$C$369,A35,Raw_Crashes!$D$4:$D$369)</x:f>
        <x:v>20</x:v>
      </x:c>
      <x:c r="D35" s="18" t="n">
        <x:f>B35/$B$5</x:f>
        <x:v>0.05191256830601093</x:v>
      </x:c>
      <x:c r="F35" s="14" t="str">
        <x:v>Snow</x:v>
      </x:c>
      <x:c r="G35" s="14" t="n">
        <x:f>COUNTIF(Raw_Crashes!$O$4:$O$369,F35)</x:f>
        <x:v>3</x:v>
      </x:c>
      <x:c r="H35" s="18" t="n">
        <x:f>G35/$B$5</x:f>
        <x:v>0.00819672131147541</x:v>
      </x:c>
      <x:c r="J35" s="14" t="str">
        <x:v>SR-201</x:v>
      </x:c>
      <x:c r="K35" s="14" t="n">
        <x:f>COUNTIF(Raw_Crashes!$J$4:$J$369,J35)</x:f>
        <x:v>14</x:v>
      </x:c>
      <x:c r="L35" s="18" t="n">
        <x:f>K35/$B$5</x:f>
        <x:v>0.03825136612021858</x:v>
      </x:c>
    </x:row>
    <x:row r="36">
      <x:c r="A36" s="14" t="str">
        <x:v>SANDY CITY</x:v>
      </x:c>
      <x:c r="B36" s="14" t="n">
        <x:f>COUNTIF(Raw_Crashes!$C$4:$C$369,A36)</x:f>
        <x:v>19</x:v>
      </x:c>
      <x:c r="C36" s="14" t="n">
        <x:f>SUMIF(Raw_Crashes!$C$4:$C$369,A36,Raw_Crashes!$D$4:$D$369)</x:f>
        <x:v>19</x:v>
      </x:c>
      <x:c r="D36" s="18" t="n">
        <x:f>B36/$B$5</x:f>
        <x:v>0.05191256830601093</x:v>
      </x:c>
      <x:c r="F36" s="14" t="str">
        <x:v>Fog, Smog, Smoke</x:v>
      </x:c>
      <x:c r="G36" s="14" t="n">
        <x:f>COUNTIF(Raw_Crashes!$O$4:$O$369,F36)</x:f>
        <x:v>1</x:v>
      </x:c>
      <x:c r="H36" s="18" t="n">
        <x:f>G36/$B$5</x:f>
        <x:v>0.00273224043715847</x:v>
      </x:c>
      <x:c r="J36" s="14" t="str">
        <x:v>I-80</x:v>
      </x:c>
      <x:c r="K36" s="14" t="n">
        <x:f>COUNTIF(Raw_Crashes!$J$4:$J$369,J36)</x:f>
        <x:v>13</x:v>
      </x:c>
      <x:c r="L36" s="18" t="n">
        <x:f>K36/$B$5</x:f>
        <x:v>0.03551912568306011</x:v>
      </x:c>
    </x:row>
    <x:row r="37">
      <x:c r="A37" s="14" t="str">
        <x:v>TAYLORSVILLE</x:v>
      </x:c>
      <x:c r="B37" s="14" t="n">
        <x:f>COUNTIF(Raw_Crashes!$C$4:$C$369,A37)</x:f>
        <x:v>19</x:v>
      </x:c>
      <x:c r="C37" s="14" t="n">
        <x:f>SUMIF(Raw_Crashes!$C$4:$C$369,A37,Raw_Crashes!$D$4:$D$369)</x:f>
        <x:v>20</x:v>
      </x:c>
      <x:c r="D37" s="18" t="n">
        <x:f>B37/$B$5</x:f>
        <x:v>0.05191256830601093</x:v>
      </x:c>
      <x:c r="J37" s="14" t="str">
        <x:v>SR-85</x:v>
      </x:c>
      <x:c r="K37" s="14" t="n">
        <x:f>COUNTIF(Raw_Crashes!$J$4:$J$369,J37)</x:f>
        <x:v>13</x:v>
      </x:c>
      <x:c r="L37" s="18" t="n">
        <x:f>K37/$B$5</x:f>
        <x:v>0.03551912568306011</x:v>
      </x:c>
    </x:row>
    <x:row r="38">
      <x:c r="A38" s="14" t="str">
        <x:v>DRAPER</x:v>
      </x:c>
      <x:c r="B38" s="14" t="n">
        <x:f>COUNTIF(Raw_Crashes!$C$4:$C$369,A38)</x:f>
        <x:v>19</x:v>
      </x:c>
      <x:c r="C38" s="14" t="n">
        <x:f>SUMIF(Raw_Crashes!$C$4:$C$369,A38,Raw_Crashes!$D$4:$D$369)</x:f>
        <x:v>19</x:v>
      </x:c>
      <x:c r="D38" s="18" t="n">
        <x:f>B38/$B$5</x:f>
        <x:v>0.05191256830601093</x:v>
      </x:c>
      <x:c r="J38" s="14" t="str">
        <x:v>SR-154</x:v>
      </x:c>
      <x:c r="K38" s="14" t="n">
        <x:f>COUNTIF(Raw_Crashes!$J$4:$J$369,J38)</x:f>
        <x:v>10</x:v>
      </x:c>
      <x:c r="L38" s="18" t="n">
        <x:f>K38/$B$5</x:f>
        <x:v>0.0273224043715847</x:v>
      </x:c>
    </x:row>
    <x:row r="39">
      <x:c r="A39" s="14" t="str">
        <x:v>COTTONWOOD</x:v>
      </x:c>
      <x:c r="B39" s="14" t="n">
        <x:f>COUNTIF(Raw_Crashes!$C$4:$C$369,A39)</x:f>
        <x:v>10</x:v>
      </x:c>
      <x:c r="C39" s="14" t="n">
        <x:f>SUMIF(Raw_Crashes!$C$4:$C$369,A39,Raw_Crashes!$D$4:$D$369)</x:f>
        <x:v>11</x:v>
      </x:c>
      <x:c r="D39" s="18" t="n">
        <x:f>B39/$B$5</x:f>
        <x:v>0.0273224043715847</x:v>
      </x:c>
      <x:c r="J39" s="14" t="str">
        <x:v>SR-171</x:v>
      </x:c>
      <x:c r="K39" s="14" t="n">
        <x:f>COUNTIF(Raw_Crashes!$J$4:$J$369,J39)</x:f>
        <x:v>9</x:v>
      </x:c>
      <x:c r="L39" s="18" t="n">
        <x:f>K39/$B$5</x:f>
        <x:v>0.02459016393442623</x:v>
      </x:c>
    </x:row>
    <x:row r="40">
      <x:c r="A40" s="14" t="str">
        <x:v>MIDVALE</x:v>
      </x:c>
      <x:c r="B40" s="14" t="n">
        <x:f>COUNTIF(Raw_Crashes!$C$4:$C$369,A40)</x:f>
        <x:v>9</x:v>
      </x:c>
      <x:c r="C40" s="14" t="n">
        <x:f>SUMIF(Raw_Crashes!$C$4:$C$369,A40,Raw_Crashes!$D$4:$D$369)</x:f>
        <x:v>9</x:v>
      </x:c>
      <x:c r="D40" s="18" t="n">
        <x:f>B40/$B$5</x:f>
        <x:v>0.02459016393442623</x:v>
      </x:c>
      <x:c r="J40" s="14" t="str">
        <x:v>SR-71</x:v>
      </x:c>
      <x:c r="K40" s="14" t="n">
        <x:f>COUNTIF(Raw_Crashes!$J$4:$J$369,J40)</x:f>
        <x:v>9</x:v>
      </x:c>
      <x:c r="L40" s="18" t="n">
        <x:f>K40/$B$5</x:f>
        <x:v>0.02459016393442623</x:v>
      </x:c>
    </x:row>
    <x:row r="41">
      <x:c r="A41" s="14" t="str">
        <x:v>KEARNS</x:v>
      </x:c>
      <x:c r="B41" s="14" t="n">
        <x:f>COUNTIF(Raw_Crashes!$C$4:$C$369,A41)</x:f>
        <x:v>9</x:v>
      </x:c>
      <x:c r="C41" s="14" t="n">
        <x:f>SUMIF(Raw_Crashes!$C$4:$C$369,A41,Raw_Crashes!$D$4:$D$369)</x:f>
        <x:v>9</x:v>
      </x:c>
      <x:c r="D41" s="18" t="n">
        <x:f>B41/$B$5</x:f>
        <x:v>0.02459016393442623</x:v>
      </x:c>
      <x:c r="J41" s="14" t="str">
        <x:v>SR-172</x:v>
      </x:c>
      <x:c r="K41" s="14" t="n">
        <x:f>COUNTIF(Raw_Crashes!$J$4:$J$369,J41)</x:f>
        <x:v>7</x:v>
      </x:c>
      <x:c r="L41" s="18" t="n">
        <x:f>K41/$B$5</x:f>
        <x:v>0.01912568306010929</x:v>
      </x:c>
    </x:row>
    <x:row r="42">
      <x:c r="A42" s="14" t="str">
        <x:v>MAGNA</x:v>
      </x:c>
      <x:c r="B42" s="14" t="n">
        <x:f>COUNTIF(Raw_Crashes!$C$4:$C$369,A42)</x:f>
        <x:v>7</x:v>
      </x:c>
      <x:c r="C42" s="14" t="n">
        <x:f>SUMIF(Raw_Crashes!$C$4:$C$369,A42,Raw_Crashes!$D$4:$D$369)</x:f>
        <x:v>8</x:v>
      </x:c>
      <x:c r="D42" s="18" t="n">
        <x:f>B42/$B$5</x:f>
        <x:v>0.01912568306010929</x:v>
      </x:c>
      <x:c r="J42" s="14" t="str">
        <x:v>HIGHLAND DR</x:v>
      </x:c>
      <x:c r="K42" s="14" t="n">
        <x:f>COUNTIF(Raw_Crashes!$J$4:$J$369,J42)</x:f>
        <x:v>7</x:v>
      </x:c>
      <x:c r="L42" s="18" t="n">
        <x:f>K42/$B$5</x:f>
        <x:v>0.01912568306010929</x:v>
      </x:c>
    </x:row>
    <x:row r="43">
      <x:c r="A43" s="14" t="str">
        <x:v>HOLLADAY</x:v>
      </x:c>
      <x:c r="B43" s="14" t="n">
        <x:f>COUNTIF(Raw_Crashes!$C$4:$C$369,A43)</x:f>
        <x:v>7</x:v>
      </x:c>
      <x:c r="C43" s="14" t="n">
        <x:f>SUMIF(Raw_Crashes!$C$4:$C$369,A43,Raw_Crashes!$D$4:$D$369)</x:f>
        <x:v>8</x:v>
      </x:c>
      <x:c r="D43" s="18" t="n">
        <x:f>B43/$B$5</x:f>
        <x:v>0.01912568306010929</x:v>
      </x:c>
      <x:c r="J43" s="14" t="str">
        <x:v>SR-209</x:v>
      </x:c>
      <x:c r="K43" s="14" t="n">
        <x:f>COUNTIF(Raw_Crashes!$J$4:$J$369,J43)</x:f>
        <x:v>5</x:v>
      </x:c>
      <x:c r="L43" s="18" t="n">
        <x:f>K43/$B$5</x:f>
        <x:v>0.01366120218579235</x:v>
      </x:c>
    </x:row>
    <x:row r="44">
      <x:c r="A44" s="14" t="str">
        <x:v>RIVERTON</x:v>
      </x:c>
      <x:c r="B44" s="14" t="n">
        <x:f>COUNTIF(Raw_Crashes!$C$4:$C$369,A44)</x:f>
        <x:v>7</x:v>
      </x:c>
      <x:c r="C44" s="14" t="n">
        <x:f>SUMIF(Raw_Crashes!$C$4:$C$369,A44,Raw_Crashes!$D$4:$D$369)</x:f>
        <x:v>7</x:v>
      </x:c>
      <x:c r="D44" s="18" t="n">
        <x:f>B44/$B$5</x:f>
        <x:v>0.01912568306010929</x:v>
      </x:c>
      <x:c r="J44" s="14" t="str">
        <x:v>SR-266</x:v>
      </x:c>
      <x:c r="K44" s="14" t="n">
        <x:f>COUNTIF(Raw_Crashes!$J$4:$J$369,J44)</x:f>
        <x:v>4</x:v>
      </x:c>
      <x:c r="L44" s="18" t="n">
        <x:f>K44/$B$5</x:f>
        <x:v>0.01092896174863388</x:v>
      </x:c>
    </x:row>
    <x:row r="45">
      <x:c r="A45" s="14" t="str">
        <x:v>HERRIMAN</x:v>
      </x:c>
      <x:c r="B45" s="14" t="n">
        <x:f>COUNTIF(Raw_Crashes!$C$4:$C$369,A45)</x:f>
        <x:v>6</x:v>
      </x:c>
      <x:c r="C45" s="14" t="n">
        <x:f>SUMIF(Raw_Crashes!$C$4:$C$369,A45,Raw_Crashes!$D$4:$D$369)</x:f>
        <x:v>6</x:v>
      </x:c>
      <x:c r="D45" s="18" t="n">
        <x:f>B45/$B$5</x:f>
        <x:v>0.01639344262295082</x:v>
      </x:c>
      <x:c r="J45" s="14" t="str">
        <x:v>SR-186</x:v>
      </x:c>
      <x:c r="K45" s="14" t="n">
        <x:f>COUNTIF(Raw_Crashes!$J$4:$J$369,J45)</x:f>
        <x:v>4</x:v>
      </x:c>
      <x:c r="L45" s="18" t="n">
        <x:f>K45/$B$5</x:f>
        <x:v>0.01092896174863388</x:v>
      </x:c>
    </x:row>
    <x:row r="46">
      <x:c r="A46" s="14" t="str">
        <x:v>SOUTH JORDAN</x:v>
      </x:c>
      <x:c r="B46" s="14" t="n">
        <x:f>COUNTIF(Raw_Crashes!$C$4:$C$369,A46)</x:f>
        <x:v>3</x:v>
      </x:c>
      <x:c r="C46" s="14" t="n">
        <x:f>SUMIF(Raw_Crashes!$C$4:$C$369,A46,Raw_Crashes!$D$4:$D$369)</x:f>
        <x:v>3</x:v>
      </x:c>
      <x:c r="D46" s="18" t="n">
        <x:f>B46/$B$5</x:f>
        <x:v>0.00819672131147541</x:v>
      </x:c>
      <x:c r="J46" s="14" t="str">
        <x:v>SR-210</x:v>
      </x:c>
      <x:c r="K46" s="14" t="n">
        <x:f>COUNTIF(Raw_Crashes!$J$4:$J$369,J46)</x:f>
        <x:v>4</x:v>
      </x:c>
      <x:c r="L46" s="18" t="n">
        <x:f>K46/$B$5</x:f>
        <x:v>0.01092896174863388</x:v>
      </x:c>
    </x:row>
    <x:row r="47">
      <x:c r="A47" s="14" t="str">
        <x:v>BLUFFDALE</x:v>
      </x:c>
      <x:c r="B47" s="14" t="n">
        <x:f>COUNTIF(Raw_Crashes!$C$4:$C$369,A47)</x:f>
        <x:v>3</x:v>
      </x:c>
      <x:c r="C47" s="14" t="n">
        <x:f>SUMIF(Raw_Crashes!$C$4:$C$369,A47,Raw_Crashes!$D$4:$D$369)</x:f>
        <x:v>3</x:v>
      </x:c>
      <x:c r="D47" s="18" t="n">
        <x:f>B47/$B$5</x:f>
        <x:v>0.00819672131147541</x:v>
      </x:c>
      <x:c r="J47" s="14" t="str">
        <x:v>4100 S</x:v>
      </x:c>
      <x:c r="K47" s="14" t="n">
        <x:f>COUNTIF(Raw_Crashes!$J$4:$J$369,J47)</x:f>
        <x:v>4</x:v>
      </x:c>
      <x:c r="L47" s="18" t="n">
        <x:f>K47/$B$5</x:f>
        <x:v>0.01092896174863388</x:v>
      </x:c>
    </x:row>
    <x:row r="48">
      <x:c r="A48" s="14" t="str">
        <x:v>ALTA</x:v>
      </x:c>
      <x:c r="B48" s="14" t="n">
        <x:f>COUNTIF(Raw_Crashes!$C$4:$C$369,A48)</x:f>
        <x:v>2</x:v>
      </x:c>
      <x:c r="C48" s="14" t="n">
        <x:f>SUMIF(Raw_Crashes!$C$4:$C$369,A48,Raw_Crashes!$D$4:$D$369)</x:f>
        <x:v>2</x:v>
      </x:c>
      <x:c r="D48" s="18" t="n">
        <x:f>B48/$B$5</x:f>
        <x:v>0.00546448087431694</x:v>
      </x:c>
      <x:c r="J48" s="14" t="str">
        <x:v>1300 E</x:v>
      </x:c>
      <x:c r="K48" s="14" t="n">
        <x:f>COUNTIF(Raw_Crashes!$J$4:$J$369,J48)</x:f>
        <x:v>4</x:v>
      </x:c>
      <x:c r="L48" s="18" t="n">
        <x:f>K48/$B$5</x:f>
        <x:v>0.01092896174863388</x:v>
      </x:c>
    </x:row>
    <x:row r="49">
      <x:c r="A49" s="14" t="str">
        <x:v>Other</x:v>
      </x:c>
      <x:c r="B49" s="14" t="n">
        <x:f>COUNTIF(Raw_Crashes!$C$4:$C$369,A49)</x:f>
        <x:v>1</x:v>
      </x:c>
      <x:c r="C49" s="14" t="n">
        <x:f>SUMIF(Raw_Crashes!$C$4:$C$369,A49,Raw_Crashes!$D$4:$D$369)</x:f>
        <x:v>1</x:v>
      </x:c>
      <x:c r="D49" s="18" t="n">
        <x:f>B49/$B$5</x:f>
        <x:v>0.00273224043715847</x:v>
      </x:c>
      <x:c r="J49" s="14" t="str">
        <x:v>I-15 RAMP</x:v>
      </x:c>
      <x:c r="K49" s="14" t="n">
        <x:f>COUNTIF(Raw_Crashes!$J$4:$J$369,J49)</x:f>
        <x:v>4</x:v>
      </x:c>
      <x:c r="L49" s="18" t="n">
        <x:f>K49/$B$5</x:f>
        <x:v>0.01092896174863388</x:v>
      </x:c>
    </x:row>
    <x:row r="50">
      <x:c r="J50" s="14" t="str">
        <x:v>3200 W</x:v>
      </x:c>
      <x:c r="K50" s="14" t="n">
        <x:f>COUNTIF(Raw_Crashes!$J$4:$J$369,J50)</x:f>
        <x:v>3</x:v>
      </x:c>
      <x:c r="L50" s="18" t="n">
        <x:f>K50/$B$5</x:f>
        <x:v>0.00819672131147541</x:v>
      </x:c>
    </x:row>
  </x:sheetData>
  <x:mergeCells>
    <x:mergeCell ref="A1:O1"/>
    <x:mergeCell ref="A2:O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1" hidden="0" customWidth="1"/>
    <x:col min="3" max="3" width="20" hidden="0" customWidth="1"/>
    <x:col min="4" max="4" width="10" hidden="0" customWidth="1"/>
    <x:col min="5" max="5" width="11" hidden="0" customWidth="1"/>
    <x:col min="6" max="6" width="7" hidden="0" customWidth="1"/>
    <x:col min="7" max="7" width="13" hidden="0" customWidth="1"/>
    <x:col min="8" max="8" width="8" hidden="0" customWidth="1"/>
    <x:col min="9" max="9" width="19" hidden="0" customWidth="1"/>
    <x:col min="10" max="10" width="19" hidden="0" customWidth="1"/>
    <x:col min="11" max="11" width="19" hidden="0" customWidth="1"/>
    <x:col min="12" max="12" width="31" hidden="0" customWidth="1"/>
    <x:col min="13" max="13" width="31" hidden="0" customWidth="1"/>
    <x:col min="14" max="14" width="25" hidden="0" customWidth="1"/>
    <x:col min="15" max="15" width="17" hidden="0" customWidth="1"/>
    <x:col min="16" max="16" width="13" hidden="0" customWidth="1"/>
    <x:col min="17" max="17" width="13" hidden="0" customWidth="1"/>
    <x:col min="18" max="18" width="14" hidden="0" customWidth="1"/>
    <x:col min="19" max="19" width="14" hidden="0" customWidth="1"/>
    <x:col min="20" max="20" width="14" hidden="0" customWidth="1"/>
  </x:cols>
  <x:sheetData>
    <x:row r="1" ht="34" customHeight="1">
      <x:c r="A1" s="3" t="str">
        <x:v>Raw Salt Lake County fatal crash records</x:v>
      </x:c>
      <x:c r="B1" s="3" t="str">
        <x:v>Raw Salt Lake County fatal crash records</x:v>
      </x:c>
      <x:c r="C1" s="3" t="str">
        <x:v>Raw Salt Lake County fatal crash records</x:v>
      </x:c>
      <x:c r="D1" s="3" t="str">
        <x:v>Raw Salt Lake County fatal crash records</x:v>
      </x:c>
      <x:c r="E1" s="3" t="str">
        <x:v>Raw Salt Lake County fatal crash records</x:v>
      </x:c>
      <x:c r="F1" s="3" t="str">
        <x:v>Raw Salt Lake County fatal crash records</x:v>
      </x:c>
      <x:c r="G1" s="3" t="str">
        <x:v>Raw Salt Lake County fatal crash records</x:v>
      </x:c>
      <x:c r="H1" s="3" t="str">
        <x:v>Raw Salt Lake County fatal crash records</x:v>
      </x:c>
      <x:c r="I1" s="3" t="str">
        <x:v>Raw Salt Lake County fatal crash records</x:v>
      </x:c>
      <x:c r="J1" s="3" t="str">
        <x:v>Raw Salt Lake County fatal crash records</x:v>
      </x:c>
      <x:c r="K1" s="3" t="str">
        <x:v>Raw Salt Lake County fatal crash records</x:v>
      </x:c>
      <x:c r="L1" s="3" t="str">
        <x:v>Raw Salt Lake County fatal crash records</x:v>
      </x:c>
      <x:c r="M1" s="3" t="str">
        <x:v>Raw Salt Lake County fatal crash records</x:v>
      </x:c>
      <x:c r="N1" s="3" t="str">
        <x:v>Raw Salt Lake County fatal crash records</x:v>
      </x:c>
      <x:c r="O1" s="3" t="str">
        <x:v>Raw Salt Lake County fatal crash records</x:v>
      </x:c>
      <x:c r="P1" s="3" t="str">
        <x:v>Raw Salt Lake County fatal crash records</x:v>
      </x:c>
      <x:c r="Q1" s="3" t="str">
        <x:v>Raw Salt Lake County fatal crash records</x:v>
      </x:c>
      <x:c r="R1" s="3" t="str">
        <x:v>Raw Salt Lake County fatal crash records</x:v>
      </x:c>
      <x:c r="S1" s="3" t="str">
        <x:v>Raw Salt Lake County fatal crash records</x:v>
      </x:c>
      <x:c r="T1" s="3" t="str">
        <x:v>Raw Salt Lake County fatal crash records</x:v>
      </x:c>
    </x:row>
    <x:row r="2" ht="24" customHeight="1">
      <x:c r="A2" s="5" t="str">
        <x:v>NHTSA FARS, 2020-2024 | one row per fatal crash | prepared 2026-08-14</x:v>
      </x:c>
      <x:c r="B2" s="5" t="str">
        <x:v>NHTSA FARS, 2020-2024 | one row per fatal crash | prepared 2026-08-14</x:v>
      </x:c>
      <x:c r="C2" s="5" t="str">
        <x:v>NHTSA FARS, 2020-2024 | one row per fatal crash | prepared 2026-08-14</x:v>
      </x:c>
      <x:c r="D2" s="5" t="str">
        <x:v>NHTSA FARS, 2020-2024 | one row per fatal crash | prepared 2026-08-14</x:v>
      </x:c>
      <x:c r="E2" s="5" t="str">
        <x:v>NHTSA FARS, 2020-2024 | one row per fatal crash | prepared 2026-08-14</x:v>
      </x:c>
      <x:c r="F2" s="5" t="str">
        <x:v>NHTSA FARS, 2020-2024 | one row per fatal crash | prepared 2026-08-14</x:v>
      </x:c>
      <x:c r="G2" s="5" t="str">
        <x:v>NHTSA FARS, 2020-2024 | one row per fatal crash | prepared 2026-08-14</x:v>
      </x:c>
      <x:c r="H2" s="5" t="str">
        <x:v>NHTSA FARS, 2020-2024 | one row per fatal crash | prepared 2026-08-14</x:v>
      </x:c>
      <x:c r="I2" s="5" t="str">
        <x:v>NHTSA FARS, 2020-2024 | one row per fatal crash | prepared 2026-08-14</x:v>
      </x:c>
      <x:c r="J2" s="5" t="str">
        <x:v>NHTSA FARS, 2020-2024 | one row per fatal crash | prepared 2026-08-14</x:v>
      </x:c>
      <x:c r="K2" s="5" t="str">
        <x:v>NHTSA FARS, 2020-2024 | one row per fatal crash | prepared 2026-08-14</x:v>
      </x:c>
      <x:c r="L2" s="5" t="str">
        <x:v>NHTSA FARS, 2020-2024 | one row per fatal crash | prepared 2026-08-14</x:v>
      </x:c>
      <x:c r="M2" s="5" t="str">
        <x:v>NHTSA FARS, 2020-2024 | one row per fatal crash | prepared 2026-08-14</x:v>
      </x:c>
      <x:c r="N2" s="5" t="str">
        <x:v>NHTSA FARS, 2020-2024 | one row per fatal crash | prepared 2026-08-14</x:v>
      </x:c>
      <x:c r="O2" s="5" t="str">
        <x:v>NHTSA FARS, 2020-2024 | one row per fatal crash | prepared 2026-08-14</x:v>
      </x:c>
      <x:c r="P2" s="5" t="str">
        <x:v>NHTSA FARS, 2020-2024 | one row per fatal crash | prepared 2026-08-14</x:v>
      </x:c>
      <x:c r="Q2" s="5" t="str">
        <x:v>NHTSA FARS, 2020-2024 | one row per fatal crash | prepared 2026-08-14</x:v>
      </x:c>
      <x:c r="R2" s="5" t="str">
        <x:v>NHTSA FARS, 2020-2024 | one row per fatal crash | prepared 2026-08-14</x:v>
      </x:c>
      <x:c r="S2" s="5" t="str">
        <x:v>NHTSA FARS, 2020-2024 | one row per fatal crash | prepared 2026-08-14</x:v>
      </x:c>
      <x:c r="T2" s="5" t="str">
        <x:v>NHTSA FARS, 2020-2024 | one row per fatal crash | prepared 2026-08-14</x:v>
      </x:c>
    </x:row>
    <x:row r="3" ht="26" customHeight="1">
      <x:c r="A3" s="9" t="str">
        <x:v>Year</x:v>
      </x:c>
      <x:c r="B3" s="9" t="str">
        <x:v>Case ID</x:v>
      </x:c>
      <x:c r="C3" s="9" t="str">
        <x:v>City</x:v>
      </x:c>
      <x:c r="D3" s="9" t="str">
        <x:v>Fatalities</x:v>
      </x:c>
      <x:c r="E3" s="9" t="str">
        <x:v>Month</x:v>
      </x:c>
      <x:c r="F3" s="9" t="str">
        <x:v>Day</x:v>
      </x:c>
      <x:c r="G3" s="9" t="str">
        <x:v>Day of week</x:v>
      </x:c>
      <x:c r="H3" s="9" t="str">
        <x:v>Hour</x:v>
      </x:c>
      <x:c r="I3" s="9" t="str">
        <x:v>Time block</x:v>
      </x:c>
      <x:c r="J3" s="9" t="str">
        <x:v>Trafficway</x:v>
      </x:c>
      <x:c r="K3" s="9" t="str">
        <x:v>Cross street</x:v>
      </x:c>
      <x:c r="L3" s="9" t="str">
        <x:v>Road class (raw)</x:v>
      </x:c>
      <x:c r="M3" s="9" t="str">
        <x:v>Road class</x:v>
      </x:c>
      <x:c r="N3" s="9" t="str">
        <x:v>Light condition</x:v>
      </x:c>
      <x:c r="O3" s="9" t="str">
        <x:v>Weather</x:v>
      </x:c>
      <x:c r="P3" s="9" t="str">
        <x:v>Latitude</x:v>
      </x:c>
      <x:c r="Q3" s="9" t="str">
        <x:v>Longitude</x:v>
      </x:c>
      <x:c r="R3" s="9" t="str">
        <x:v>Non-interstate</x:v>
      </x:c>
      <x:c r="S3" s="9" t="str">
        <x:v>Dark</x:v>
      </x:c>
      <x:c r="T3" s="9" t="str">
        <x:v>Clear weather</x:v>
      </x:c>
    </x:row>
    <x:row r="4">
      <x:c r="A4" s="16" t="n">
        <x:v>2020</x:v>
      </x:c>
      <x:c r="B4" s="16" t="n">
        <x:v>490001</x:v>
      </x:c>
      <x:c r="C4" s="14" t="str">
        <x:v>SOUTH SALT LAKE</x:v>
      </x:c>
      <x:c r="D4" s="16" t="n">
        <x:v>1</x:v>
      </x:c>
      <x:c r="E4" s="14" t="str">
        <x:v>January</x:v>
      </x:c>
      <x:c r="F4" s="14" t="n">
        <x:v>1</x:v>
      </x:c>
      <x:c r="G4" s="14" t="str">
        <x:v>Wednesday</x:v>
      </x:c>
      <x:c r="H4" s="16" t="n">
        <x:v>12</x:v>
      </x:c>
      <x:c r="I4" s="14" t="str">
        <x:v>Noon-3 p.m.</x:v>
      </x:c>
      <x:c r="J4" s="14" t="str">
        <x:v>300 West</x:v>
      </x:c>
      <x:c r="K4" s="14" t="str">
        <x:v>2700 South</x:v>
      </x:c>
      <x:c r="L4" s="14" t="str">
        <x:v>Minor Arterial</x:v>
      </x:c>
      <x:c r="M4" s="14" t="str">
        <x:v>Minor arterials</x:v>
      </x:c>
      <x:c r="N4" s="14" t="str">
        <x:v>Daylight</x:v>
      </x:c>
      <x:c r="O4" s="14" t="str">
        <x:v>Cloudy</x:v>
      </x:c>
      <x:c r="P4" s="17" t="n">
        <x:v>40.71265833</x:v>
      </x:c>
      <x:c r="Q4" s="17" t="n">
        <x:v>-111.89970278</x:v>
      </x:c>
      <x:c r="R4" s="15" t="b">
        <x:v>1</x:v>
      </x:c>
      <x:c r="S4" s="15" t="b">
        <x:v>0</x:v>
      </x:c>
      <x:c r="T4" s="15" t="b">
        <x:v>0</x:v>
      </x:c>
    </x:row>
    <x:row r="5">
      <x:c r="A5" s="16" t="n">
        <x:v>2020</x:v>
      </x:c>
      <x:c r="B5" s="16" t="n">
        <x:v>490003</x:v>
      </x:c>
      <x:c r="C5" s="14" t="str">
        <x:v>COTTONWOOD</x:v>
      </x:c>
      <x:c r="D5" s="16" t="n">
        <x:v>2</x:v>
      </x:c>
      <x:c r="E5" s="14" t="str">
        <x:v>January</x:v>
      </x:c>
      <x:c r="F5" s="14" t="n">
        <x:v>24</x:v>
      </x:c>
      <x:c r="G5" s="14" t="str">
        <x:v>Friday</x:v>
      </x:c>
      <x:c r="H5" s="16" t="n">
        <x:v>13</x:v>
      </x:c>
      <x:c r="I5" s="14" t="str">
        <x:v>Noon-3 p.m.</x:v>
      </x:c>
      <x:c r="J5" s="14" t="str">
        <x:v>I-215</x:v>
      </x:c>
      <x:c r="K5" s="14" t="str"/>
      <x:c r="L5" s="14" t="str">
        <x:v>Interstate</x:v>
      </x:c>
      <x:c r="M5" s="14" t="str">
        <x:v>Interstate</x:v>
      </x:c>
      <x:c r="N5" s="14" t="str">
        <x:v>Daylight</x:v>
      </x:c>
      <x:c r="O5" s="14" t="str">
        <x:v>Rain</x:v>
      </x:c>
      <x:c r="P5" s="17" t="n">
        <x:v>40.63439167</x:v>
      </x:c>
      <x:c r="Q5" s="17" t="n">
        <x:v>-111.82385833</x:v>
      </x:c>
      <x:c r="R5" s="15" t="b">
        <x:v>0</x:v>
      </x:c>
      <x:c r="S5" s="15" t="b">
        <x:v>0</x:v>
      </x:c>
      <x:c r="T5" s="15" t="b">
        <x:v>0</x:v>
      </x:c>
    </x:row>
    <x:row r="6">
      <x:c r="A6" s="16" t="n">
        <x:v>2020</x:v>
      </x:c>
      <x:c r="B6" s="16" t="n">
        <x:v>490010</x:v>
      </x:c>
      <x:c r="C6" s="14" t="str">
        <x:v>SALT LAKE CITY</x:v>
      </x:c>
      <x:c r="D6" s="16" t="n">
        <x:v>1</x:v>
      </x:c>
      <x:c r="E6" s="14" t="str">
        <x:v>February</x:v>
      </x:c>
      <x:c r="F6" s="14" t="n">
        <x:v>25</x:v>
      </x:c>
      <x:c r="G6" s="14" t="str">
        <x:v>Tuesday</x:v>
      </x:c>
      <x:c r="H6" s="16" t="n">
        <x:v>6</x:v>
      </x:c>
      <x:c r="I6" s="14" t="str">
        <x:v>6-9 a.m.</x:v>
      </x:c>
      <x:c r="J6" s="14" t="str">
        <x:v>AMELIA EARHART DR</x:v>
      </x:c>
      <x:c r="K6" s="14" t="str">
        <x:v>WRIGHT BROTHERS DR</x:v>
      </x:c>
      <x:c r="L6" s="14" t="str">
        <x:v>Major Collector</x:v>
      </x:c>
      <x:c r="M6" s="14" t="str">
        <x:v>Major collectors</x:v>
      </x:c>
      <x:c r="N6" s="14" t="str">
        <x:v>Dark - Not Lighted</x:v>
      </x:c>
      <x:c r="O6" s="14" t="str">
        <x:v>Clear</x:v>
      </x:c>
      <x:c r="P6" s="17" t="n">
        <x:v>40.77632778</x:v>
      </x:c>
      <x:c r="Q6" s="17" t="n">
        <x:v>-112.00596111</x:v>
      </x:c>
      <x:c r="R6" s="15" t="b">
        <x:v>1</x:v>
      </x:c>
      <x:c r="S6" s="15" t="b">
        <x:v>1</x:v>
      </x:c>
      <x:c r="T6" s="15" t="b">
        <x:v>1</x:v>
      </x:c>
    </x:row>
    <x:row r="7">
      <x:c r="A7" s="16" t="n">
        <x:v>2020</x:v>
      </x:c>
      <x:c r="B7" s="16" t="n">
        <x:v>490011</x:v>
      </x:c>
      <x:c r="C7" s="14" t="str">
        <x:v>SALT LAKE CITY</x:v>
      </x:c>
      <x:c r="D7" s="16" t="n">
        <x:v>1</x:v>
      </x:c>
      <x:c r="E7" s="14" t="str">
        <x:v>February</x:v>
      </x:c>
      <x:c r="F7" s="14" t="n">
        <x:v>23</x:v>
      </x:c>
      <x:c r="G7" s="14" t="str">
        <x:v>Sunday</x:v>
      </x:c>
      <x:c r="H7" s="16" t="n">
        <x:v>20</x:v>
      </x:c>
      <x:c r="I7" s="14" t="str">
        <x:v>6-9 p.m.</x:v>
      </x:c>
      <x:c r="J7" s="14" t="str">
        <x:v>NEFFS LANE</x:v>
      </x:c>
      <x:c r="K7" s="14" t="str"/>
      <x:c r="L7" s="14" t="str">
        <x:v>Local</x:v>
      </x:c>
      <x:c r="M7" s="14" t="str">
        <x:v>Local streets</x:v>
      </x:c>
      <x:c r="N7" s="14" t="str">
        <x:v>Dark - Not Lighted</x:v>
      </x:c>
      <x:c r="O7" s="14" t="str">
        <x:v>Clear</x:v>
      </x:c>
      <x:c r="P7" s="17" t="n">
        <x:v>40.69437778</x:v>
      </x:c>
      <x:c r="Q7" s="17" t="n">
        <x:v>-111.81945556</x:v>
      </x:c>
      <x:c r="R7" s="15" t="b">
        <x:v>1</x:v>
      </x:c>
      <x:c r="S7" s="15" t="b">
        <x:v>1</x:v>
      </x:c>
      <x:c r="T7" s="15" t="b">
        <x:v>1</x:v>
      </x:c>
    </x:row>
    <x:row r="8">
      <x:c r="A8" s="16" t="n">
        <x:v>2020</x:v>
      </x:c>
      <x:c r="B8" s="16" t="n">
        <x:v>490022</x:v>
      </x:c>
      <x:c r="C8" s="14" t="str">
        <x:v>MIDVALE</x:v>
      </x:c>
      <x:c r="D8" s="16" t="n">
        <x:v>1</x:v>
      </x:c>
      <x:c r="E8" s="14" t="str">
        <x:v>March</x:v>
      </x:c>
      <x:c r="F8" s="14" t="n">
        <x:v>3</x:v>
      </x:c>
      <x:c r="G8" s="14" t="str">
        <x:v>Tuesday</x:v>
      </x:c>
      <x:c r="H8" s="16" t="n">
        <x:v>13</x:v>
      </x:c>
      <x:c r="I8" s="14" t="str">
        <x:v>Noon-3 p.m.</x:v>
      </x:c>
      <x:c r="J8" s="14" t="str">
        <x:v>BINGHAM JUNCTION BLVD</x:v>
      </x:c>
      <x:c r="K8" s="14" t="str"/>
      <x:c r="L8" s="14" t="str">
        <x:v>Major Collector</x:v>
      </x:c>
      <x:c r="M8" s="14" t="str">
        <x:v>Major collectors</x:v>
      </x:c>
      <x:c r="N8" s="14" t="str">
        <x:v>Daylight</x:v>
      </x:c>
      <x:c r="O8" s="14" t="str">
        <x:v>Cloudy</x:v>
      </x:c>
      <x:c r="P8" s="17" t="n">
        <x:v>40.62333056</x:v>
      </x:c>
      <x:c r="Q8" s="17" t="n">
        <x:v>-111.91234444</x:v>
      </x:c>
      <x:c r="R8" s="15" t="b">
        <x:v>1</x:v>
      </x:c>
      <x:c r="S8" s="15" t="b">
        <x:v>0</x:v>
      </x:c>
      <x:c r="T8" s="15" t="b">
        <x:v>0</x:v>
      </x:c>
    </x:row>
    <x:row r="9">
      <x:c r="A9" s="16" t="n">
        <x:v>2020</x:v>
      </x:c>
      <x:c r="B9" s="16" t="n">
        <x:v>490025</x:v>
      </x:c>
      <x:c r="C9" s="14" t="str">
        <x:v>WEST VALLEY CITY</x:v>
      </x:c>
      <x:c r="D9" s="16" t="n">
        <x:v>1</x:v>
      </x:c>
      <x:c r="E9" s="14" t="str">
        <x:v>February</x:v>
      </x:c>
      <x:c r="F9" s="14" t="n">
        <x:v>4</x:v>
      </x:c>
      <x:c r="G9" s="14" t="str">
        <x:v>Tuesday</x:v>
      </x:c>
      <x:c r="H9" s="16" t="n">
        <x:v>18</x:v>
      </x:c>
      <x:c r="I9" s="14" t="str">
        <x:v>6-9 p.m.</x:v>
      </x:c>
      <x:c r="J9" s="14" t="str">
        <x:v>3200 W</x:v>
      </x:c>
      <x:c r="K9" s="14" t="str"/>
      <x:c r="L9" s="14" t="str">
        <x:v>Major Collector</x:v>
      </x:c>
      <x:c r="M9" s="14" t="str">
        <x:v>Major collectors</x:v>
      </x:c>
      <x:c r="N9" s="14" t="str">
        <x:v>Dark - Unknown Lighting</x:v>
      </x:c>
      <x:c r="O9" s="14" t="str">
        <x:v>Cloudy</x:v>
      </x:c>
      <x:c r="P9" s="17" t="n">
        <x:v>40.70409167</x:v>
      </x:c>
      <x:c r="Q9" s="17" t="n">
        <x:v>-111.96749167</x:v>
      </x:c>
      <x:c r="R9" s="15" t="b">
        <x:v>1</x:v>
      </x:c>
      <x:c r="S9" s="15" t="b">
        <x:v>1</x:v>
      </x:c>
      <x:c r="T9" s="15" t="b">
        <x:v>0</x:v>
      </x:c>
    </x:row>
    <x:row r="10">
      <x:c r="A10" s="16" t="n">
        <x:v>2020</x:v>
      </x:c>
      <x:c r="B10" s="16" t="n">
        <x:v>490035</x:v>
      </x:c>
      <x:c r="C10" s="14" t="str">
        <x:v>WEST VALLEY CITY</x:v>
      </x:c>
      <x:c r="D10" s="16" t="n">
        <x:v>1</x:v>
      </x:c>
      <x:c r="E10" s="14" t="str">
        <x:v>April</x:v>
      </x:c>
      <x:c r="F10" s="14" t="n">
        <x:v>11</x:v>
      </x:c>
      <x:c r="G10" s="14" t="str">
        <x:v>Saturday</x:v>
      </x:c>
      <x:c r="H10" s="16" t="n">
        <x:v>22</x:v>
      </x:c>
      <x:c r="I10" s="14" t="str">
        <x:v>9 p.m.-midnight</x:v>
      </x:c>
      <x:c r="J10" s="14" t="str">
        <x:v>SR-68</x:v>
      </x:c>
      <x:c r="K10" s="14" t="str">
        <x:v>PARKWAY BLVD</x:v>
      </x:c>
      <x:c r="L10" s="14" t="str">
        <x:v>Principal Arterial - Other</x:v>
      </x:c>
      <x:c r="M10" s="14" t="str">
        <x:v>Other principal arterials</x:v>
      </x:c>
      <x:c r="N10" s="14" t="str">
        <x:v>Dark - Lighted</x:v>
      </x:c>
      <x:c r="O10" s="14" t="str">
        <x:v>Clear</x:v>
      </x:c>
      <x:c r="P10" s="17" t="n">
        <x:v>40.71575278</x:v>
      </x:c>
      <x:c r="Q10" s="17" t="n">
        <x:v>-111.93904167</x:v>
      </x:c>
      <x:c r="R10" s="15" t="b">
        <x:v>1</x:v>
      </x:c>
      <x:c r="S10" s="15" t="b">
        <x:v>1</x:v>
      </x:c>
      <x:c r="T10" s="15" t="b">
        <x:v>1</x:v>
      </x:c>
    </x:row>
    <x:row r="11">
      <x:c r="A11" s="16" t="n">
        <x:v>2020</x:v>
      </x:c>
      <x:c r="B11" s="16" t="n">
        <x:v>490041</x:v>
      </x:c>
      <x:c r="C11" s="14" t="str">
        <x:v>SOUTH JORDAN</x:v>
      </x:c>
      <x:c r="D11" s="16" t="n">
        <x:v>1</x:v>
      </x:c>
      <x:c r="E11" s="14" t="str">
        <x:v>April</x:v>
      </x:c>
      <x:c r="F11" s="14" t="n">
        <x:v>17</x:v>
      </x:c>
      <x:c r="G11" s="14" t="str">
        <x:v>Friday</x:v>
      </x:c>
      <x:c r="H11" s="16" t="n">
        <x:v>15</x:v>
      </x:c>
      <x:c r="I11" s="14" t="str">
        <x:v>3-6 p.m.</x:v>
      </x:c>
      <x:c r="J11" s="14" t="str">
        <x:v>SR-154</x:v>
      </x:c>
      <x:c r="K11" s="14" t="str"/>
      <x:c r="L11" s="14" t="str">
        <x:v>Principal Arterial - Other</x:v>
      </x:c>
      <x:c r="M11" s="14" t="str">
        <x:v>Other principal arterials</x:v>
      </x:c>
      <x:c r="N11" s="14" t="str">
        <x:v>Daylight</x:v>
      </x:c>
      <x:c r="O11" s="14" t="str">
        <x:v>Clear</x:v>
      </x:c>
      <x:c r="P11" s="17" t="n">
        <x:v>40.56468056</x:v>
      </x:c>
      <x:c r="Q11" s="17" t="n">
        <x:v>-111.97714722</x:v>
      </x:c>
      <x:c r="R11" s="15" t="b">
        <x:v>1</x:v>
      </x:c>
      <x:c r="S11" s="15" t="b">
        <x:v>0</x:v>
      </x:c>
      <x:c r="T11" s="15" t="b">
        <x:v>1</x:v>
      </x:c>
    </x:row>
    <x:row r="12">
      <x:c r="A12" s="16" t="n">
        <x:v>2020</x:v>
      </x:c>
      <x:c r="B12" s="16" t="n">
        <x:v>490045</x:v>
      </x:c>
      <x:c r="C12" s="14" t="str">
        <x:v>SANDY CITY</x:v>
      </x:c>
      <x:c r="D12" s="16" t="n">
        <x:v>1</x:v>
      </x:c>
      <x:c r="E12" s="14" t="str">
        <x:v>February</x:v>
      </x:c>
      <x:c r="F12" s="14" t="n">
        <x:v>25</x:v>
      </x:c>
      <x:c r="G12" s="14" t="str">
        <x:v>Tuesday</x:v>
      </x:c>
      <x:c r="H12" s="16" t="n">
        <x:v>18</x:v>
      </x:c>
      <x:c r="I12" s="14" t="str">
        <x:v>6-9 p.m.</x:v>
      </x:c>
      <x:c r="J12" s="14" t="str">
        <x:v>SR-154</x:v>
      </x:c>
      <x:c r="K12" s="14" t="str">
        <x:v>200 W</x:v>
      </x:c>
      <x:c r="L12" s="14" t="str">
        <x:v>Principal Arterial - Other</x:v>
      </x:c>
      <x:c r="M12" s="14" t="str">
        <x:v>Other principal arterials</x:v>
      </x:c>
      <x:c r="N12" s="14" t="str">
        <x:v>Dark - Lighted</x:v>
      </x:c>
      <x:c r="O12" s="14" t="str">
        <x:v>Cloudy</x:v>
      </x:c>
      <x:c r="P12" s="17" t="n">
        <x:v>40.55906111</x:v>
      </x:c>
      <x:c r="Q12" s="17" t="n">
        <x:v>-111.89856389</x:v>
      </x:c>
      <x:c r="R12" s="15" t="b">
        <x:v>1</x:v>
      </x:c>
      <x:c r="S12" s="15" t="b">
        <x:v>1</x:v>
      </x:c>
      <x:c r="T12" s="15" t="b">
        <x:v>0</x:v>
      </x:c>
    </x:row>
    <x:row r="13">
      <x:c r="A13" s="16" t="n">
        <x:v>2020</x:v>
      </x:c>
      <x:c r="B13" s="16" t="n">
        <x:v>490048</x:v>
      </x:c>
      <x:c r="C13" s="14" t="str">
        <x:v>SALT LAKE CITY</x:v>
      </x:c>
      <x:c r="D13" s="16" t="n">
        <x:v>1</x:v>
      </x:c>
      <x:c r="E13" s="14" t="str">
        <x:v>February</x:v>
      </x:c>
      <x:c r="F13" s="14" t="n">
        <x:v>29</x:v>
      </x:c>
      <x:c r="G13" s="14" t="str">
        <x:v>Saturday</x:v>
      </x:c>
      <x:c r="H13" s="16" t="n">
        <x:v>3</x:v>
      </x:c>
      <x:c r="I13" s="14" t="str">
        <x:v>3-6 a.m.</x:v>
      </x:c>
      <x:c r="J13" s="14" t="str">
        <x:v>I-80</x:v>
      </x:c>
      <x:c r="K13" s="14" t="str"/>
      <x:c r="L13" s="14" t="str">
        <x:v>Interstate</x:v>
      </x:c>
      <x:c r="M13" s="14" t="str">
        <x:v>Interstate</x:v>
      </x:c>
      <x:c r="N13" s="14" t="str">
        <x:v>Dark - Not Lighted</x:v>
      </x:c>
      <x:c r="O13" s="14" t="str">
        <x:v>Clear</x:v>
      </x:c>
      <x:c r="P13" s="17" t="n">
        <x:v>40.74881389</x:v>
      </x:c>
      <x:c r="Q13" s="17" t="n">
        <x:v>-111.72099167</x:v>
      </x:c>
      <x:c r="R13" s="15" t="b">
        <x:v>0</x:v>
      </x:c>
      <x:c r="S13" s="15" t="b">
        <x:v>1</x:v>
      </x:c>
      <x:c r="T13" s="15" t="b">
        <x:v>1</x:v>
      </x:c>
    </x:row>
    <x:row r="14">
      <x:c r="A14" s="16" t="n">
        <x:v>2020</x:v>
      </x:c>
      <x:c r="B14" s="16" t="n">
        <x:v>490052</x:v>
      </x:c>
      <x:c r="C14" s="14" t="str">
        <x:v>SOUTH SALT LAKE</x:v>
      </x:c>
      <x:c r="D14" s="16" t="n">
        <x:v>1</x:v>
      </x:c>
      <x:c r="E14" s="14" t="str">
        <x:v>April</x:v>
      </x:c>
      <x:c r="F14" s="14" t="n">
        <x:v>11</x:v>
      </x:c>
      <x:c r="G14" s="14" t="str">
        <x:v>Saturday</x:v>
      </x:c>
      <x:c r="H14" s="16" t="n">
        <x:v>12</x:v>
      </x:c>
      <x:c r="I14" s="14" t="str">
        <x:v>Noon-3 p.m.</x:v>
      </x:c>
      <x:c r="J14" s="14" t="str">
        <x:v>SR-201</x:v>
      </x:c>
      <x:c r="K14" s="14" t="str"/>
      <x:c r="L14" s="14" t="str">
        <x:v>Principal Arterial - Other Freeways and Expressways</x:v>
      </x:c>
      <x:c r="M14" s="14" t="str">
        <x:v>Other freeways/expressways</x:v>
      </x:c>
      <x:c r="N14" s="14" t="str">
        <x:v>Daylight</x:v>
      </x:c>
      <x:c r="O14" s="14" t="str">
        <x:v>Clear</x:v>
      </x:c>
      <x:c r="P14" s="17" t="n">
        <x:v>40.72425556</x:v>
      </x:c>
      <x:c r="Q14" s="17" t="n">
        <x:v>-111.92088333</x:v>
      </x:c>
      <x:c r="R14" s="15" t="b">
        <x:v>1</x:v>
      </x:c>
      <x:c r="S14" s="15" t="b">
        <x:v>0</x:v>
      </x:c>
      <x:c r="T14" s="15" t="b">
        <x:v>1</x:v>
      </x:c>
    </x:row>
    <x:row r="15">
      <x:c r="A15" s="16" t="n">
        <x:v>2020</x:v>
      </x:c>
      <x:c r="B15" s="16" t="n">
        <x:v>490056</x:v>
      </x:c>
      <x:c r="C15" s="14" t="str">
        <x:v>SALT LAKE CITY</x:v>
      </x:c>
      <x:c r="D15" s="16" t="n">
        <x:v>1</x:v>
      </x:c>
      <x:c r="E15" s="14" t="str">
        <x:v>April</x:v>
      </x:c>
      <x:c r="F15" s="14" t="n">
        <x:v>13</x:v>
      </x:c>
      <x:c r="G15" s="14" t="str">
        <x:v>Monday</x:v>
      </x:c>
      <x:c r="H15" s="16" t="n">
        <x:v>3</x:v>
      </x:c>
      <x:c r="I15" s="14" t="str">
        <x:v>3-6 a.m.</x:v>
      </x:c>
      <x:c r="J15" s="14" t="str">
        <x:v>I-15</x:v>
      </x:c>
      <x:c r="K15" s="14" t="str"/>
      <x:c r="L15" s="14" t="str">
        <x:v>Interstate</x:v>
      </x:c>
      <x:c r="M15" s="14" t="str">
        <x:v>Interstate</x:v>
      </x:c>
      <x:c r="N15" s="14" t="str">
        <x:v>Dark - Not Lighted</x:v>
      </x:c>
      <x:c r="O15" s="14" t="str">
        <x:v>Cloudy</x:v>
      </x:c>
      <x:c r="P15" s="17" t="n">
        <x:v>40.79466944</x:v>
      </x:c>
      <x:c r="Q15" s="17" t="n">
        <x:v>-111.91735556</x:v>
      </x:c>
      <x:c r="R15" s="15" t="b">
        <x:v>0</x:v>
      </x:c>
      <x:c r="S15" s="15" t="b">
        <x:v>1</x:v>
      </x:c>
      <x:c r="T15" s="15" t="b">
        <x:v>0</x:v>
      </x:c>
    </x:row>
    <x:row r="16">
      <x:c r="A16" s="16" t="n">
        <x:v>2020</x:v>
      </x:c>
      <x:c r="B16" s="16" t="n">
        <x:v>490057</x:v>
      </x:c>
      <x:c r="C16" s="14" t="str">
        <x:v>TAYLORSVILLE</x:v>
      </x:c>
      <x:c r="D16" s="16" t="n">
        <x:v>1</x:v>
      </x:c>
      <x:c r="E16" s="14" t="str">
        <x:v>May</x:v>
      </x:c>
      <x:c r="F16" s="14" t="n">
        <x:v>13</x:v>
      </x:c>
      <x:c r="G16" s="14" t="str">
        <x:v>Wednesday</x:v>
      </x:c>
      <x:c r="H16" s="16" t="n">
        <x:v>20</x:v>
      </x:c>
      <x:c r="I16" s="14" t="str">
        <x:v>6-9 p.m.</x:v>
      </x:c>
      <x:c r="J16" s="14" t="str">
        <x:v>SR-68</x:v>
      </x:c>
      <x:c r="K16" s="14" t="str">
        <x:v>6200 S</x:v>
      </x:c>
      <x:c r="L16" s="14" t="str">
        <x:v>Principal Arterial - Other</x:v>
      </x:c>
      <x:c r="M16" s="14" t="str">
        <x:v>Other principal arterials</x:v>
      </x:c>
      <x:c r="N16" s="14" t="str">
        <x:v>Reported as Unknown</x:v>
      </x:c>
      <x:c r="O16" s="14" t="str">
        <x:v>Reported as Unknown</x:v>
      </x:c>
      <x:c r="P16" s="17" t="n">
        <x:v>40.63863889</x:v>
      </x:c>
      <x:c r="Q16" s="17" t="n">
        <x:v>-111.93885</x:v>
      </x:c>
      <x:c r="R16" s="15" t="b">
        <x:v>1</x:v>
      </x:c>
      <x:c r="S16" s="15" t="b">
        <x:v>0</x:v>
      </x:c>
      <x:c r="T16" s="15" t="b">
        <x:v>0</x:v>
      </x:c>
    </x:row>
    <x:row r="17">
      <x:c r="A17" s="16" t="n">
        <x:v>2020</x:v>
      </x:c>
      <x:c r="B17" s="16" t="n">
        <x:v>490066</x:v>
      </x:c>
      <x:c r="C17" s="14" t="str">
        <x:v>SALT LAKE CITY</x:v>
      </x:c>
      <x:c r="D17" s="16" t="n">
        <x:v>1</x:v>
      </x:c>
      <x:c r="E17" s="14" t="str">
        <x:v>May</x:v>
      </x:c>
      <x:c r="F17" s="14" t="n">
        <x:v>9</x:v>
      </x:c>
      <x:c r="G17" s="14" t="str">
        <x:v>Saturday</x:v>
      </x:c>
      <x:c r="H17" s="16" t="n">
        <x:v>14</x:v>
      </x:c>
      <x:c r="I17" s="14" t="str">
        <x:v>Noon-3 p.m.</x:v>
      </x:c>
      <x:c r="J17" s="14" t="str">
        <x:v>E SOUTH TEMPLE ST</x:v>
      </x:c>
      <x:c r="K17" s="14" t="str">
        <x:v>N G ST</x:v>
      </x:c>
      <x:c r="L17" s="14" t="str">
        <x:v>Minor Arterial</x:v>
      </x:c>
      <x:c r="M17" s="14" t="str">
        <x:v>Minor arterials</x:v>
      </x:c>
      <x:c r="N17" s="14" t="str">
        <x:v>Daylight</x:v>
      </x:c>
      <x:c r="O17" s="14" t="str">
        <x:v>Clear</x:v>
      </x:c>
      <x:c r="P17" s="17" t="n">
        <x:v>40.76935278</x:v>
      </x:c>
      <x:c r="Q17" s="17" t="n">
        <x:v>-111.87455278</x:v>
      </x:c>
      <x:c r="R17" s="15" t="b">
        <x:v>1</x:v>
      </x:c>
      <x:c r="S17" s="15" t="b">
        <x:v>0</x:v>
      </x:c>
      <x:c r="T17" s="15" t="b">
        <x:v>1</x:v>
      </x:c>
    </x:row>
    <x:row r="18">
      <x:c r="A18" s="16" t="n">
        <x:v>2020</x:v>
      </x:c>
      <x:c r="B18" s="16" t="n">
        <x:v>490075</x:v>
      </x:c>
      <x:c r="C18" s="14" t="str">
        <x:v>WEST JORDAN</x:v>
      </x:c>
      <x:c r="D18" s="16" t="n">
        <x:v>1</x:v>
      </x:c>
      <x:c r="E18" s="14" t="str">
        <x:v>May</x:v>
      </x:c>
      <x:c r="F18" s="14" t="n">
        <x:v>23</x:v>
      </x:c>
      <x:c r="G18" s="14" t="str">
        <x:v>Saturday</x:v>
      </x:c>
      <x:c r="H18" s="16" t="n">
        <x:v>3</x:v>
      </x:c>
      <x:c r="I18" s="14" t="str">
        <x:v>3-6 a.m.</x:v>
      </x:c>
      <x:c r="J18" s="14" t="str">
        <x:v>SR-68</x:v>
      </x:c>
      <x:c r="K18" s="14" t="str">
        <x:v>7800 SOUTH</x:v>
      </x:c>
      <x:c r="L18" s="14" t="str">
        <x:v>Principal Arterial - Other</x:v>
      </x:c>
      <x:c r="M18" s="14" t="str">
        <x:v>Other principal arterials</x:v>
      </x:c>
      <x:c r="N18" s="14" t="str">
        <x:v>Dark - Lighted</x:v>
      </x:c>
      <x:c r="O18" s="14" t="str">
        <x:v>Rain</x:v>
      </x:c>
      <x:c r="P18" s="17" t="n">
        <x:v>40.60953056</x:v>
      </x:c>
      <x:c r="Q18" s="17" t="n">
        <x:v>-111.93878056</x:v>
      </x:c>
      <x:c r="R18" s="15" t="b">
        <x:v>1</x:v>
      </x:c>
      <x:c r="S18" s="15" t="b">
        <x:v>1</x:v>
      </x:c>
      <x:c r="T18" s="15" t="b">
        <x:v>0</x:v>
      </x:c>
    </x:row>
    <x:row r="19">
      <x:c r="A19" s="16" t="n">
        <x:v>2020</x:v>
      </x:c>
      <x:c r="B19" s="16" t="n">
        <x:v>490077</x:v>
      </x:c>
      <x:c r="C19" s="14" t="str">
        <x:v>MIDVALE</x:v>
      </x:c>
      <x:c r="D19" s="16" t="n">
        <x:v>1</x:v>
      </x:c>
      <x:c r="E19" s="14" t="str">
        <x:v>June</x:v>
      </x:c>
      <x:c r="F19" s="14" t="n">
        <x:v>2</x:v>
      </x:c>
      <x:c r="G19" s="14" t="str">
        <x:v>Tuesday</x:v>
      </x:c>
      <x:c r="H19" s="16" t="n">
        <x:v>5</x:v>
      </x:c>
      <x:c r="I19" s="14" t="str">
        <x:v>3-6 a.m.</x:v>
      </x:c>
      <x:c r="J19" s="14" t="str">
        <x:v>US-89</x:v>
      </x:c>
      <x:c r="K19" s="14" t="str">
        <x:v>7200 South</x:v>
      </x:c>
      <x:c r="L19" s="14" t="str">
        <x:v>Principal Arterial - Other</x:v>
      </x:c>
      <x:c r="M19" s="14" t="str">
        <x:v>Other principal arterials</x:v>
      </x:c>
      <x:c r="N19" s="14" t="str">
        <x:v>Dawn</x:v>
      </x:c>
      <x:c r="O19" s="14" t="str">
        <x:v>Clear</x:v>
      </x:c>
      <x:c r="P19" s="17" t="n">
        <x:v>40.62080278</x:v>
      </x:c>
      <x:c r="Q19" s="17" t="n">
        <x:v>-111.8906</x:v>
      </x:c>
      <x:c r="R19" s="15" t="b">
        <x:v>1</x:v>
      </x:c>
      <x:c r="S19" s="15" t="b">
        <x:v>0</x:v>
      </x:c>
      <x:c r="T19" s="15" t="b">
        <x:v>1</x:v>
      </x:c>
    </x:row>
    <x:row r="20">
      <x:c r="A20" s="16" t="n">
        <x:v>2020</x:v>
      </x:c>
      <x:c r="B20" s="16" t="n">
        <x:v>490079</x:v>
      </x:c>
      <x:c r="C20" s="14" t="str">
        <x:v>SALT LAKE CITY</x:v>
      </x:c>
      <x:c r="D20" s="16" t="n">
        <x:v>1</x:v>
      </x:c>
      <x:c r="E20" s="14" t="str">
        <x:v>April</x:v>
      </x:c>
      <x:c r="F20" s="14" t="n">
        <x:v>20</x:v>
      </x:c>
      <x:c r="G20" s="14" t="str">
        <x:v>Monday</x:v>
      </x:c>
      <x:c r="H20" s="16" t="n">
        <x:v>10</x:v>
      </x:c>
      <x:c r="I20" s="14" t="str">
        <x:v>9 a.m.-noon</x:v>
      </x:c>
      <x:c r="J20" s="14" t="str">
        <x:v>SR-201</x:v>
      </x:c>
      <x:c r="K20" s="14" t="str"/>
      <x:c r="L20" s="14" t="str">
        <x:v>Principal Arterial - Other Freeways and Expressways</x:v>
      </x:c>
      <x:c r="M20" s="14" t="str">
        <x:v>Other freeways/expressways</x:v>
      </x:c>
      <x:c r="N20" s="14" t="str">
        <x:v>Daylight</x:v>
      </x:c>
      <x:c r="O20" s="14" t="str">
        <x:v>Clear</x:v>
      </x:c>
      <x:c r="P20" s="17" t="n">
        <x:v>40.72593333</x:v>
      </x:c>
      <x:c r="Q20" s="17" t="n">
        <x:v>-111.99423611</x:v>
      </x:c>
      <x:c r="R20" s="15" t="b">
        <x:v>1</x:v>
      </x:c>
      <x:c r="S20" s="15" t="b">
        <x:v>0</x:v>
      </x:c>
      <x:c r="T20" s="15" t="b">
        <x:v>1</x:v>
      </x:c>
    </x:row>
    <x:row r="21">
      <x:c r="A21" s="16" t="n">
        <x:v>2020</x:v>
      </x:c>
      <x:c r="B21" s="16" t="n">
        <x:v>490080</x:v>
      </x:c>
      <x:c r="C21" s="14" t="str">
        <x:v>SALT LAKE CITY</x:v>
      </x:c>
      <x:c r="D21" s="16" t="n">
        <x:v>1</x:v>
      </x:c>
      <x:c r="E21" s="14" t="str">
        <x:v>May</x:v>
      </x:c>
      <x:c r="F21" s="14" t="n">
        <x:v>10</x:v>
      </x:c>
      <x:c r="G21" s="14" t="str">
        <x:v>Sunday</x:v>
      </x:c>
      <x:c r="H21" s="16" t="n">
        <x:v>23</x:v>
      </x:c>
      <x:c r="I21" s="14" t="str">
        <x:v>9 p.m.-midnight</x:v>
      </x:c>
      <x:c r="J21" s="14" t="str">
        <x:v>I-80</x:v>
      </x:c>
      <x:c r="K21" s="14" t="str"/>
      <x:c r="L21" s="14" t="str">
        <x:v>Interstate</x:v>
      </x:c>
      <x:c r="M21" s="14" t="str">
        <x:v>Interstate</x:v>
      </x:c>
      <x:c r="N21" s="14" t="str">
        <x:v>Dark - Not Lighted</x:v>
      </x:c>
      <x:c r="O21" s="14" t="str">
        <x:v>Clear</x:v>
      </x:c>
      <x:c r="P21" s="17" t="n">
        <x:v>40.74654444</x:v>
      </x:c>
      <x:c r="Q21" s="17" t="n">
        <x:v>-111.64478056</x:v>
      </x:c>
      <x:c r="R21" s="15" t="b">
        <x:v>0</x:v>
      </x:c>
      <x:c r="S21" s="15" t="b">
        <x:v>1</x:v>
      </x:c>
      <x:c r="T21" s="15" t="b">
        <x:v>1</x:v>
      </x:c>
    </x:row>
    <x:row r="22">
      <x:c r="A22" s="16" t="n">
        <x:v>2020</x:v>
      </x:c>
      <x:c r="B22" s="16" t="n">
        <x:v>490092</x:v>
      </x:c>
      <x:c r="C22" s="14" t="str">
        <x:v>SALT LAKE CITY</x:v>
      </x:c>
      <x:c r="D22" s="16" t="n">
        <x:v>2</x:v>
      </x:c>
      <x:c r="E22" s="14" t="str">
        <x:v>January</x:v>
      </x:c>
      <x:c r="F22" s="14" t="n">
        <x:v>5</x:v>
      </x:c>
      <x:c r="G22" s="14" t="str">
        <x:v>Sunday</x:v>
      </x:c>
      <x:c r="H22" s="16" t="n">
        <x:v>6</x:v>
      </x:c>
      <x:c r="I22" s="14" t="str">
        <x:v>6-9 a.m.</x:v>
      </x:c>
      <x:c r="J22" s="14" t="str">
        <x:v>NORTH TEMPLE ST</x:v>
      </x:c>
      <x:c r="K22" s="14" t="str">
        <x:v>900 W</x:v>
      </x:c>
      <x:c r="L22" s="14" t="str">
        <x:v>Minor Arterial</x:v>
      </x:c>
      <x:c r="M22" s="14" t="str">
        <x:v>Minor arterials</x:v>
      </x:c>
      <x:c r="N22" s="14" t="str">
        <x:v>Dark - Lighted</x:v>
      </x:c>
      <x:c r="O22" s="14" t="str">
        <x:v>Cloudy</x:v>
      </x:c>
      <x:c r="P22" s="17" t="n">
        <x:v>40.77157778</x:v>
      </x:c>
      <x:c r="Q22" s="17" t="n">
        <x:v>-111.91682778</x:v>
      </x:c>
      <x:c r="R22" s="15" t="b">
        <x:v>1</x:v>
      </x:c>
      <x:c r="S22" s="15" t="b">
        <x:v>1</x:v>
      </x:c>
      <x:c r="T22" s="15" t="b">
        <x:v>0</x:v>
      </x:c>
    </x:row>
    <x:row r="23">
      <x:c r="A23" s="16" t="n">
        <x:v>2020</x:v>
      </x:c>
      <x:c r="B23" s="16" t="n">
        <x:v>490093</x:v>
      </x:c>
      <x:c r="C23" s="14" t="str">
        <x:v>MURRAY</x:v>
      </x:c>
      <x:c r="D23" s="16" t="n">
        <x:v>1</x:v>
      </x:c>
      <x:c r="E23" s="14" t="str">
        <x:v>June</x:v>
      </x:c>
      <x:c r="F23" s="14" t="n">
        <x:v>13</x:v>
      </x:c>
      <x:c r="G23" s="14" t="str">
        <x:v>Saturday</x:v>
      </x:c>
      <x:c r="H23" s="16" t="n">
        <x:v>23</x:v>
      </x:c>
      <x:c r="I23" s="14" t="str">
        <x:v>9 p.m.-midnight</x:v>
      </x:c>
      <x:c r="J23" s="14" t="str">
        <x:v>I-215</x:v>
      </x:c>
      <x:c r="K23" s="14" t="str"/>
      <x:c r="L23" s="14" t="str">
        <x:v>Interstate</x:v>
      </x:c>
      <x:c r="M23" s="14" t="str">
        <x:v>Interstate</x:v>
      </x:c>
      <x:c r="N23" s="14" t="str">
        <x:v>Dark - Not Lighted</x:v>
      </x:c>
      <x:c r="O23" s="14" t="str">
        <x:v>Clear</x:v>
      </x:c>
      <x:c r="P23" s="17" t="n">
        <x:v>40.63248611</x:v>
      </x:c>
      <x:c r="Q23" s="17" t="n">
        <x:v>-111.83671111</x:v>
      </x:c>
      <x:c r="R23" s="15" t="b">
        <x:v>0</x:v>
      </x:c>
      <x:c r="S23" s="15" t="b">
        <x:v>1</x:v>
      </x:c>
      <x:c r="T23" s="15" t="b">
        <x:v>1</x:v>
      </x:c>
    </x:row>
    <x:row r="24">
      <x:c r="A24" s="16" t="n">
        <x:v>2020</x:v>
      </x:c>
      <x:c r="B24" s="16" t="n">
        <x:v>490097</x:v>
      </x:c>
      <x:c r="C24" s="14" t="str">
        <x:v>SALT LAKE CITY</x:v>
      </x:c>
      <x:c r="D24" s="16" t="n">
        <x:v>1</x:v>
      </x:c>
      <x:c r="E24" s="14" t="str">
        <x:v>June</x:v>
      </x:c>
      <x:c r="F24" s="14" t="n">
        <x:v>17</x:v>
      </x:c>
      <x:c r="G24" s="14" t="str">
        <x:v>Wednesday</x:v>
      </x:c>
      <x:c r="H24" s="16" t="n">
        <x:v>20</x:v>
      </x:c>
      <x:c r="I24" s="14" t="str">
        <x:v>6-9 p.m.</x:v>
      </x:c>
      <x:c r="J24" s="14" t="str">
        <x:v>SR-171</x:v>
      </x:c>
      <x:c r="K24" s="14" t="str">
        <x:v>3040 E</x:v>
      </x:c>
      <x:c r="L24" s="14" t="str">
        <x:v>Principal Arterial - Other</x:v>
      </x:c>
      <x:c r="M24" s="14" t="str">
        <x:v>Other principal arterials</x:v>
      </x:c>
      <x:c r="N24" s="14" t="str">
        <x:v>Daylight</x:v>
      </x:c>
      <x:c r="O24" s="14" t="str">
        <x:v>Clear</x:v>
      </x:c>
      <x:c r="P24" s="17" t="n">
        <x:v>40.69985833</x:v>
      </x:c>
      <x:c r="Q24" s="17" t="n">
        <x:v>-111.80672778</x:v>
      </x:c>
      <x:c r="R24" s="15" t="b">
        <x:v>1</x:v>
      </x:c>
      <x:c r="S24" s="15" t="b">
        <x:v>0</x:v>
      </x:c>
      <x:c r="T24" s="15" t="b">
        <x:v>1</x:v>
      </x:c>
    </x:row>
    <x:row r="25">
      <x:c r="A25" s="16" t="n">
        <x:v>2020</x:v>
      </x:c>
      <x:c r="B25" s="16" t="n">
        <x:v>490101</x:v>
      </x:c>
      <x:c r="C25" s="14" t="str">
        <x:v>KEARNS</x:v>
      </x:c>
      <x:c r="D25" s="16" t="n">
        <x:v>1</x:v>
      </x:c>
      <x:c r="E25" s="14" t="str">
        <x:v>July</x:v>
      </x:c>
      <x:c r="F25" s="14" t="n">
        <x:v>4</x:v>
      </x:c>
      <x:c r="G25" s="14" t="str">
        <x:v>Saturday</x:v>
      </x:c>
      <x:c r="H25" s="16" t="n">
        <x:v>23</x:v>
      </x:c>
      <x:c r="I25" s="14" t="str">
        <x:v>9 p.m.-midnight</x:v>
      </x:c>
      <x:c r="J25" s="14" t="str">
        <x:v>5215 S</x:v>
      </x:c>
      <x:c r="K25" s="14" t="str">
        <x:v>4620 W</x:v>
      </x:c>
      <x:c r="L25" s="14" t="str">
        <x:v>Minor Collector</x:v>
      </x:c>
      <x:c r="M25" s="14" t="str">
        <x:v>Minor collectors</x:v>
      </x:c>
      <x:c r="N25" s="14" t="str">
        <x:v>Dark - Not Lighted</x:v>
      </x:c>
      <x:c r="O25" s="14" t="str">
        <x:v>Clear</x:v>
      </x:c>
      <x:c r="P25" s="17" t="n">
        <x:v>40.65641944</x:v>
      </x:c>
      <x:c r="Q25" s="17" t="n">
        <x:v>-112.00115833</x:v>
      </x:c>
      <x:c r="R25" s="15" t="b">
        <x:v>1</x:v>
      </x:c>
      <x:c r="S25" s="15" t="b">
        <x:v>1</x:v>
      </x:c>
      <x:c r="T25" s="15" t="b">
        <x:v>1</x:v>
      </x:c>
    </x:row>
    <x:row r="26">
      <x:c r="A26" s="16" t="n">
        <x:v>2020</x:v>
      </x:c>
      <x:c r="B26" s="16" t="n">
        <x:v>490111</x:v>
      </x:c>
      <x:c r="C26" s="14" t="str">
        <x:v>SOUTH SALT LAKE</x:v>
      </x:c>
      <x:c r="D26" s="16" t="n">
        <x:v>1</x:v>
      </x:c>
      <x:c r="E26" s="14" t="str">
        <x:v>May</x:v>
      </x:c>
      <x:c r="F26" s="14" t="n">
        <x:v>16</x:v>
      </x:c>
      <x:c r="G26" s="14" t="str">
        <x:v>Saturday</x:v>
      </x:c>
      <x:c r="H26" s="16" t="n">
        <x:v>17</x:v>
      </x:c>
      <x:c r="I26" s="14" t="str">
        <x:v>3-6 p.m.</x:v>
      </x:c>
      <x:c r="J26" s="14" t="str">
        <x:v>SR-171</x:v>
      </x:c>
      <x:c r="K26" s="14" t="str"/>
      <x:c r="L26" s="14" t="str">
        <x:v>Principal Arterial - Other</x:v>
      </x:c>
      <x:c r="M26" s="14" t="str">
        <x:v>Other principal arterials</x:v>
      </x:c>
      <x:c r="N26" s="14" t="str">
        <x:v>Daylight</x:v>
      </x:c>
      <x:c r="O26" s="14" t="str">
        <x:v>Clear</x:v>
      </x:c>
      <x:c r="P26" s="17" t="n">
        <x:v>40.69943889</x:v>
      </x:c>
      <x:c r="Q26" s="17" t="n">
        <x:v>-111.92153333</x:v>
      </x:c>
      <x:c r="R26" s="15" t="b">
        <x:v>1</x:v>
      </x:c>
      <x:c r="S26" s="15" t="b">
        <x:v>0</x:v>
      </x:c>
      <x:c r="T26" s="15" t="b">
        <x:v>1</x:v>
      </x:c>
    </x:row>
    <x:row r="27">
      <x:c r="A27" s="16" t="n">
        <x:v>2020</x:v>
      </x:c>
      <x:c r="B27" s="16" t="n">
        <x:v>490117</x:v>
      </x:c>
      <x:c r="C27" s="14" t="str">
        <x:v>TAYLORSVILLE</x:v>
      </x:c>
      <x:c r="D27" s="16" t="n">
        <x:v>1</x:v>
      </x:c>
      <x:c r="E27" s="14" t="str">
        <x:v>July</x:v>
      </x:c>
      <x:c r="F27" s="14" t="n">
        <x:v>28</x:v>
      </x:c>
      <x:c r="G27" s="14" t="str">
        <x:v>Tuesday</x:v>
      </x:c>
      <x:c r="H27" s="16" t="n">
        <x:v>14</x:v>
      </x:c>
      <x:c r="I27" s="14" t="str">
        <x:v>Noon-3 p.m.</x:v>
      </x:c>
      <x:c r="J27" s="14" t="str">
        <x:v>3200 W</x:v>
      </x:c>
      <x:c r="K27" s="14" t="str"/>
      <x:c r="L27" s="14" t="str">
        <x:v>Major Collector</x:v>
      </x:c>
      <x:c r="M27" s="14" t="str">
        <x:v>Major collectors</x:v>
      </x:c>
      <x:c r="N27" s="14" t="str">
        <x:v>Daylight</x:v>
      </x:c>
      <x:c r="O27" s="14" t="str">
        <x:v>Clear</x:v>
      </x:c>
      <x:c r="P27" s="17" t="n">
        <x:v>40.65904167</x:v>
      </x:c>
      <x:c r="Q27" s="17" t="n">
        <x:v>-111.96735556</x:v>
      </x:c>
      <x:c r="R27" s="15" t="b">
        <x:v>1</x:v>
      </x:c>
      <x:c r="S27" s="15" t="b">
        <x:v>0</x:v>
      </x:c>
      <x:c r="T27" s="15" t="b">
        <x:v>1</x:v>
      </x:c>
    </x:row>
    <x:row r="28">
      <x:c r="A28" s="16" t="n">
        <x:v>2020</x:v>
      </x:c>
      <x:c r="B28" s="16" t="n">
        <x:v>490120</x:v>
      </x:c>
      <x:c r="C28" s="14" t="str">
        <x:v>WEST VALLEY CITY</x:v>
      </x:c>
      <x:c r="D28" s="16" t="n">
        <x:v>1</x:v>
      </x:c>
      <x:c r="E28" s="14" t="str">
        <x:v>July</x:v>
      </x:c>
      <x:c r="F28" s="14" t="n">
        <x:v>12</x:v>
      </x:c>
      <x:c r="G28" s="14" t="str">
        <x:v>Sunday</x:v>
      </x:c>
      <x:c r="H28" s="16" t="n">
        <x:v>23</x:v>
      </x:c>
      <x:c r="I28" s="14" t="str">
        <x:v>9 p.m.-midnight</x:v>
      </x:c>
      <x:c r="J28" s="14" t="str">
        <x:v>SR-111</x:v>
      </x:c>
      <x:c r="K28" s="14" t="str"/>
      <x:c r="L28" s="14" t="str">
        <x:v>Principal Arterial - Other</x:v>
      </x:c>
      <x:c r="M28" s="14" t="str">
        <x:v>Other principal arterials</x:v>
      </x:c>
      <x:c r="N28" s="14" t="str">
        <x:v>Dark - Not Lighted</x:v>
      </x:c>
      <x:c r="O28" s="14" t="str">
        <x:v>Reported as Unknown</x:v>
      </x:c>
      <x:c r="P28" s="17" t="n">
        <x:v>40.66500278</x:v>
      </x:c>
      <x:c r="Q28" s="17" t="n">
        <x:v>-112.090775</x:v>
      </x:c>
      <x:c r="R28" s="15" t="b">
        <x:v>1</x:v>
      </x:c>
      <x:c r="S28" s="15" t="b">
        <x:v>1</x:v>
      </x:c>
      <x:c r="T28" s="15" t="b">
        <x:v>0</x:v>
      </x:c>
    </x:row>
    <x:row r="29">
      <x:c r="A29" s="16" t="n">
        <x:v>2020</x:v>
      </x:c>
      <x:c r="B29" s="16" t="n">
        <x:v>490124</x:v>
      </x:c>
      <x:c r="C29" s="14" t="str">
        <x:v>TAYLORSVILLE</x:v>
      </x:c>
      <x:c r="D29" s="16" t="n">
        <x:v>1</x:v>
      </x:c>
      <x:c r="E29" s="14" t="str">
        <x:v>August</x:v>
      </x:c>
      <x:c r="F29" s="14" t="n">
        <x:v>4</x:v>
      </x:c>
      <x:c r="G29" s="14" t="str">
        <x:v>Tuesday</x:v>
      </x:c>
      <x:c r="H29" s="16" t="n">
        <x:v>11</x:v>
      </x:c>
      <x:c r="I29" s="14" t="str">
        <x:v>9 a.m.-noon</x:v>
      </x:c>
      <x:c r="J29" s="14" t="str">
        <x:v>SR-266</x:v>
      </x:c>
      <x:c r="K29" s="14" t="str"/>
      <x:c r="L29" s="14" t="str">
        <x:v>Principal Arterial - Other</x:v>
      </x:c>
      <x:c r="M29" s="14" t="str">
        <x:v>Other principal arterials</x:v>
      </x:c>
      <x:c r="N29" s="14" t="str">
        <x:v>Daylight</x:v>
      </x:c>
      <x:c r="O29" s="14" t="str">
        <x:v>Clear</x:v>
      </x:c>
      <x:c r="P29" s="17" t="n">
        <x:v>40.67111111</x:v>
      </x:c>
      <x:c r="Q29" s="17" t="n">
        <x:v>-111.925825</x:v>
      </x:c>
      <x:c r="R29" s="15" t="b">
        <x:v>1</x:v>
      </x:c>
      <x:c r="S29" s="15" t="b">
        <x:v>0</x:v>
      </x:c>
      <x:c r="T29" s="15" t="b">
        <x:v>1</x:v>
      </x:c>
    </x:row>
    <x:row r="30">
      <x:c r="A30" s="16" t="n">
        <x:v>2020</x:v>
      </x:c>
      <x:c r="B30" s="16" t="n">
        <x:v>490126</x:v>
      </x:c>
      <x:c r="C30" s="14" t="str">
        <x:v>MAGNA</x:v>
      </x:c>
      <x:c r="D30" s="16" t="n">
        <x:v>1</x:v>
      </x:c>
      <x:c r="E30" s="14" t="str">
        <x:v>July</x:v>
      </x:c>
      <x:c r="F30" s="14" t="n">
        <x:v>16</x:v>
      </x:c>
      <x:c r="G30" s="14" t="str">
        <x:v>Thursday</x:v>
      </x:c>
      <x:c r="H30" s="16" t="n">
        <x:v>5</x:v>
      </x:c>
      <x:c r="I30" s="14" t="str">
        <x:v>3-6 a.m.</x:v>
      </x:c>
      <x:c r="J30" s="14" t="str">
        <x:v>SR-201</x:v>
      </x:c>
      <x:c r="K30" s="14" t="str"/>
      <x:c r="L30" s="14" t="str">
        <x:v>Principal Arterial - Other</x:v>
      </x:c>
      <x:c r="M30" s="14" t="str">
        <x:v>Other principal arterials</x:v>
      </x:c>
      <x:c r="N30" s="14" t="str">
        <x:v>Dark - Not Lighted</x:v>
      </x:c>
      <x:c r="O30" s="14" t="str">
        <x:v>Clear</x:v>
      </x:c>
      <x:c r="P30" s="17" t="n">
        <x:v>40.71818889</x:v>
      </x:c>
      <x:c r="Q30" s="17" t="n">
        <x:v>-112.11081111</x:v>
      </x:c>
      <x:c r="R30" s="15" t="b">
        <x:v>1</x:v>
      </x:c>
      <x:c r="S30" s="15" t="b">
        <x:v>1</x:v>
      </x:c>
      <x:c r="T30" s="15" t="b">
        <x:v>1</x:v>
      </x:c>
    </x:row>
    <x:row r="31">
      <x:c r="A31" s="16" t="n">
        <x:v>2020</x:v>
      </x:c>
      <x:c r="B31" s="16" t="n">
        <x:v>490128</x:v>
      </x:c>
      <x:c r="C31" s="14" t="str">
        <x:v>BLUFFDALE</x:v>
      </x:c>
      <x:c r="D31" s="16" t="n">
        <x:v>1</x:v>
      </x:c>
      <x:c r="E31" s="14" t="str">
        <x:v>July</x:v>
      </x:c>
      <x:c r="F31" s="14" t="n">
        <x:v>28</x:v>
      </x:c>
      <x:c r="G31" s="14" t="str">
        <x:v>Tuesday</x:v>
      </x:c>
      <x:c r="H31" s="16" t="n">
        <x:v>14</x:v>
      </x:c>
      <x:c r="I31" s="14" t="str">
        <x:v>Noon-3 p.m.</x:v>
      </x:c>
      <x:c r="J31" s="14" t="str">
        <x:v>PONY EXPRESS RD</x:v>
      </x:c>
      <x:c r="K31" s="14" t="str">
        <x:v>15800 S</x:v>
      </x:c>
      <x:c r="L31" s="14" t="str">
        <x:v>Major Collector</x:v>
      </x:c>
      <x:c r="M31" s="14" t="str">
        <x:v>Major collectors</x:v>
      </x:c>
      <x:c r="N31" s="14" t="str">
        <x:v>Daylight</x:v>
      </x:c>
      <x:c r="O31" s="14" t="str">
        <x:v>Clear</x:v>
      </x:c>
      <x:c r="P31" s="17" t="n">
        <x:v>40.458375</x:v>
      </x:c>
      <x:c r="Q31" s="17" t="n">
        <x:v>-111.91504167</x:v>
      </x:c>
      <x:c r="R31" s="15" t="b">
        <x:v>1</x:v>
      </x:c>
      <x:c r="S31" s="15" t="b">
        <x:v>0</x:v>
      </x:c>
      <x:c r="T31" s="15" t="b">
        <x:v>1</x:v>
      </x:c>
    </x:row>
    <x:row r="32">
      <x:c r="A32" s="16" t="n">
        <x:v>2020</x:v>
      </x:c>
      <x:c r="B32" s="16" t="n">
        <x:v>490131</x:v>
      </x:c>
      <x:c r="C32" s="14" t="str">
        <x:v>SALT LAKE CITY</x:v>
      </x:c>
      <x:c r="D32" s="16" t="n">
        <x:v>1</x:v>
      </x:c>
      <x:c r="E32" s="14" t="str">
        <x:v>August</x:v>
      </x:c>
      <x:c r="F32" s="14" t="n">
        <x:v>8</x:v>
      </x:c>
      <x:c r="G32" s="14" t="str">
        <x:v>Saturday</x:v>
      </x:c>
      <x:c r="H32" s="16" t="n">
        <x:v>23</x:v>
      </x:c>
      <x:c r="I32" s="14" t="str">
        <x:v>9 p.m.-midnight</x:v>
      </x:c>
      <x:c r="J32" s="14" t="str">
        <x:v>DELONG ST</x:v>
      </x:c>
      <x:c r="K32" s="14" t="str">
        <x:v>800 S</x:v>
      </x:c>
      <x:c r="L32" s="14" t="str">
        <x:v>Local</x:v>
      </x:c>
      <x:c r="M32" s="14" t="str">
        <x:v>Local streets</x:v>
      </x:c>
      <x:c r="N32" s="14" t="str">
        <x:v>Dark - Not Lighted</x:v>
      </x:c>
      <x:c r="O32" s="14" t="str">
        <x:v>Clear</x:v>
      </x:c>
      <x:c r="P32" s="17" t="n">
        <x:v>40.7512</x:v>
      </x:c>
      <x:c r="Q32" s="17" t="n">
        <x:v>-111.95347222</x:v>
      </x:c>
      <x:c r="R32" s="15" t="b">
        <x:v>1</x:v>
      </x:c>
      <x:c r="S32" s="15" t="b">
        <x:v>1</x:v>
      </x:c>
      <x:c r="T32" s="15" t="b">
        <x:v>1</x:v>
      </x:c>
    </x:row>
    <x:row r="33">
      <x:c r="A33" s="16" t="n">
        <x:v>2020</x:v>
      </x:c>
      <x:c r="B33" s="16" t="n">
        <x:v>490135</x:v>
      </x:c>
      <x:c r="C33" s="14" t="str">
        <x:v>TAYLORSVILLE</x:v>
      </x:c>
      <x:c r="D33" s="16" t="n">
        <x:v>1</x:v>
      </x:c>
      <x:c r="E33" s="14" t="str">
        <x:v>August</x:v>
      </x:c>
      <x:c r="F33" s="14" t="n">
        <x:v>17</x:v>
      </x:c>
      <x:c r="G33" s="14" t="str">
        <x:v>Monday</x:v>
      </x:c>
      <x:c r="H33" s="16" t="n">
        <x:v>20</x:v>
      </x:c>
      <x:c r="I33" s="14" t="str">
        <x:v>6-9 p.m.</x:v>
      </x:c>
      <x:c r="J33" s="14" t="str">
        <x:v>6200 S</x:v>
      </x:c>
      <x:c r="K33" s="14" t="str">
        <x:v>JORDAN CANAL RD</x:v>
      </x:c>
      <x:c r="L33" s="14" t="str">
        <x:v>Minor Arterial</x:v>
      </x:c>
      <x:c r="M33" s="14" t="str">
        <x:v>Minor arterials</x:v>
      </x:c>
      <x:c r="N33" s="14" t="str">
        <x:v>Daylight</x:v>
      </x:c>
      <x:c r="O33" s="14" t="str">
        <x:v>Clear</x:v>
      </x:c>
      <x:c r="P33" s="17" t="n">
        <x:v>40.63858056</x:v>
      </x:c>
      <x:c r="Q33" s="17" t="n">
        <x:v>-111.944725</x:v>
      </x:c>
      <x:c r="R33" s="15" t="b">
        <x:v>1</x:v>
      </x:c>
      <x:c r="S33" s="15" t="b">
        <x:v>0</x:v>
      </x:c>
      <x:c r="T33" s="15" t="b">
        <x:v>1</x:v>
      </x:c>
    </x:row>
    <x:row r="34">
      <x:c r="A34" s="16" t="n">
        <x:v>2020</x:v>
      </x:c>
      <x:c r="B34" s="16" t="n">
        <x:v>490136</x:v>
      </x:c>
      <x:c r="C34" s="14" t="str">
        <x:v>SALT LAKE CITY</x:v>
      </x:c>
      <x:c r="D34" s="16" t="n">
        <x:v>1</x:v>
      </x:c>
      <x:c r="E34" s="14" t="str">
        <x:v>August</x:v>
      </x:c>
      <x:c r="F34" s="14" t="n">
        <x:v>20</x:v>
      </x:c>
      <x:c r="G34" s="14" t="str">
        <x:v>Thursday</x:v>
      </x:c>
      <x:c r="H34" s="16" t="n">
        <x:v>8</x:v>
      </x:c>
      <x:c r="I34" s="14" t="str">
        <x:v>6-9 a.m.</x:v>
      </x:c>
      <x:c r="J34" s="14" t="str">
        <x:v>US-89</x:v>
      </x:c>
      <x:c r="K34" s="14" t="str">
        <x:v>WALL STREET</x:v>
      </x:c>
      <x:c r="L34" s="14" t="str">
        <x:v>Principal Arterial - Other</x:v>
      </x:c>
      <x:c r="M34" s="14" t="str">
        <x:v>Other principal arterials</x:v>
      </x:c>
      <x:c r="N34" s="14" t="str">
        <x:v>Daylight</x:v>
      </x:c>
      <x:c r="O34" s="14" t="str">
        <x:v>Clear</x:v>
      </x:c>
      <x:c r="P34" s="17" t="n">
        <x:v>40.78695278</x:v>
      </x:c>
      <x:c r="Q34" s="17" t="n">
        <x:v>-111.89950833</x:v>
      </x:c>
      <x:c r="R34" s="15" t="b">
        <x:v>1</x:v>
      </x:c>
      <x:c r="S34" s="15" t="b">
        <x:v>0</x:v>
      </x:c>
      <x:c r="T34" s="15" t="b">
        <x:v>1</x:v>
      </x:c>
    </x:row>
    <x:row r="35">
      <x:c r="A35" s="16" t="n">
        <x:v>2020</x:v>
      </x:c>
      <x:c r="B35" s="16" t="n">
        <x:v>490137</x:v>
      </x:c>
      <x:c r="C35" s="14" t="str">
        <x:v>BLUFFDALE</x:v>
      </x:c>
      <x:c r="D35" s="16" t="n">
        <x:v>1</x:v>
      </x:c>
      <x:c r="E35" s="14" t="str">
        <x:v>August</x:v>
      </x:c>
      <x:c r="F35" s="14" t="n">
        <x:v>11</x:v>
      </x:c>
      <x:c r="G35" s="14" t="str">
        <x:v>Tuesday</x:v>
      </x:c>
      <x:c r="H35" s="16" t="n">
        <x:v>13</x:v>
      </x:c>
      <x:c r="I35" s="14" t="str">
        <x:v>Noon-3 p.m.</x:v>
      </x:c>
      <x:c r="J35" s="14" t="str">
        <x:v>SR-68</x:v>
      </x:c>
      <x:c r="K35" s="14" t="str">
        <x:v>14000 S</x:v>
      </x:c>
      <x:c r="L35" s="14" t="str">
        <x:v>Principal Arterial - Other</x:v>
      </x:c>
      <x:c r="M35" s="14" t="str">
        <x:v>Other principal arterials</x:v>
      </x:c>
      <x:c r="N35" s="14" t="str">
        <x:v>Daylight</x:v>
      </x:c>
      <x:c r="O35" s="14" t="str">
        <x:v>Clear</x:v>
      </x:c>
      <x:c r="P35" s="17" t="n">
        <x:v>40.49738056</x:v>
      </x:c>
      <x:c r="Q35" s="17" t="n">
        <x:v>-111.93859167</x:v>
      </x:c>
      <x:c r="R35" s="15" t="b">
        <x:v>1</x:v>
      </x:c>
      <x:c r="S35" s="15" t="b">
        <x:v>0</x:v>
      </x:c>
      <x:c r="T35" s="15" t="b">
        <x:v>1</x:v>
      </x:c>
    </x:row>
    <x:row r="36">
      <x:c r="A36" s="16" t="n">
        <x:v>2020</x:v>
      </x:c>
      <x:c r="B36" s="16" t="n">
        <x:v>490141</x:v>
      </x:c>
      <x:c r="C36" s="14" t="str">
        <x:v>SALT LAKE CITY</x:v>
      </x:c>
      <x:c r="D36" s="16" t="n">
        <x:v>1</x:v>
      </x:c>
      <x:c r="E36" s="14" t="str">
        <x:v>August</x:v>
      </x:c>
      <x:c r="F36" s="14" t="n">
        <x:v>26</x:v>
      </x:c>
      <x:c r="G36" s="14" t="str">
        <x:v>Wednesday</x:v>
      </x:c>
      <x:c r="H36" s="16" t="n">
        <x:v>21</x:v>
      </x:c>
      <x:c r="I36" s="14" t="str">
        <x:v>9 p.m.-midnight</x:v>
      </x:c>
      <x:c r="J36" s="14" t="str">
        <x:v>SR-269</x:v>
      </x:c>
      <x:c r="K36" s="14" t="str">
        <x:v>400 W</x:v>
      </x:c>
      <x:c r="L36" s="14" t="str">
        <x:v>Principal Arterial - Other</x:v>
      </x:c>
      <x:c r="M36" s="14" t="str">
        <x:v>Other principal arterials</x:v>
      </x:c>
      <x:c r="N36" s="14" t="str">
        <x:v>Dark - Lighted</x:v>
      </x:c>
      <x:c r="O36" s="14" t="str">
        <x:v>Clear</x:v>
      </x:c>
      <x:c r="P36" s="17" t="n">
        <x:v>40.75628611</x:v>
      </x:c>
      <x:c r="Q36" s="17" t="n">
        <x:v>-111.90230833</x:v>
      </x:c>
      <x:c r="R36" s="15" t="b">
        <x:v>1</x:v>
      </x:c>
      <x:c r="S36" s="15" t="b">
        <x:v>1</x:v>
      </x:c>
      <x:c r="T36" s="15" t="b">
        <x:v>1</x:v>
      </x:c>
    </x:row>
    <x:row r="37">
      <x:c r="A37" s="16" t="n">
        <x:v>2020</x:v>
      </x:c>
      <x:c r="B37" s="16" t="n">
        <x:v>490142</x:v>
      </x:c>
      <x:c r="C37" s="14" t="str">
        <x:v>KEARNS</x:v>
      </x:c>
      <x:c r="D37" s="16" t="n">
        <x:v>1</x:v>
      </x:c>
      <x:c r="E37" s="14" t="str">
        <x:v>August</x:v>
      </x:c>
      <x:c r="F37" s="14" t="n">
        <x:v>28</x:v>
      </x:c>
      <x:c r="G37" s="14" t="str">
        <x:v>Friday</x:v>
      </x:c>
      <x:c r="H37" s="16" t="n">
        <x:v>20</x:v>
      </x:c>
      <x:c r="I37" s="14" t="str">
        <x:v>6-9 p.m.</x:v>
      </x:c>
      <x:c r="J37" s="14" t="str">
        <x:v>SR-172</x:v>
      </x:c>
      <x:c r="K37" s="14" t="str"/>
      <x:c r="L37" s="14" t="str">
        <x:v>Principal Arterial - Other</x:v>
      </x:c>
      <x:c r="M37" s="14" t="str">
        <x:v>Other principal arterials</x:v>
      </x:c>
      <x:c r="N37" s="14" t="str">
        <x:v>Daylight</x:v>
      </x:c>
      <x:c r="O37" s="14" t="str">
        <x:v>Clear</x:v>
      </x:c>
      <x:c r="P37" s="17" t="n">
        <x:v>40.64581111</x:v>
      </x:c>
      <x:c r="Q37" s="17" t="n">
        <x:v>-112.024625</x:v>
      </x:c>
      <x:c r="R37" s="15" t="b">
        <x:v>1</x:v>
      </x:c>
      <x:c r="S37" s="15" t="b">
        <x:v>0</x:v>
      </x:c>
      <x:c r="T37" s="15" t="b">
        <x:v>1</x:v>
      </x:c>
    </x:row>
    <x:row r="38">
      <x:c r="A38" s="16" t="n">
        <x:v>2020</x:v>
      </x:c>
      <x:c r="B38" s="16" t="n">
        <x:v>490148</x:v>
      </x:c>
      <x:c r="C38" s="14" t="str">
        <x:v>MAGNA</x:v>
      </x:c>
      <x:c r="D38" s="16" t="n">
        <x:v>1</x:v>
      </x:c>
      <x:c r="E38" s="14" t="str">
        <x:v>August</x:v>
      </x:c>
      <x:c r="F38" s="14" t="n">
        <x:v>30</x:v>
      </x:c>
      <x:c r="G38" s="14" t="str">
        <x:v>Sunday</x:v>
      </x:c>
      <x:c r="H38" s="16" t="n">
        <x:v>2</x:v>
      </x:c>
      <x:c r="I38" s="14" t="str">
        <x:v>Midnight-3 a.m.</x:v>
      </x:c>
      <x:c r="J38" s="14" t="str">
        <x:v>SR-111</x:v>
      </x:c>
      <x:c r="K38" s="14" t="str"/>
      <x:c r="L38" s="14" t="str">
        <x:v>Principal Arterial - Other</x:v>
      </x:c>
      <x:c r="M38" s="14" t="str">
        <x:v>Other principal arterials</x:v>
      </x:c>
      <x:c r="N38" s="14" t="str">
        <x:v>Dark - Not Lighted</x:v>
      </x:c>
      <x:c r="O38" s="14" t="str">
        <x:v>Clear</x:v>
      </x:c>
      <x:c r="P38" s="17" t="n">
        <x:v>40.71012778</x:v>
      </x:c>
      <x:c r="Q38" s="17" t="n">
        <x:v>-112.09180556</x:v>
      </x:c>
      <x:c r="R38" s="15" t="b">
        <x:v>1</x:v>
      </x:c>
      <x:c r="S38" s="15" t="b">
        <x:v>1</x:v>
      </x:c>
      <x:c r="T38" s="15" t="b">
        <x:v>1</x:v>
      </x:c>
    </x:row>
    <x:row r="39">
      <x:c r="A39" s="16" t="n">
        <x:v>2020</x:v>
      </x:c>
      <x:c r="B39" s="16" t="n">
        <x:v>490149</x:v>
      </x:c>
      <x:c r="C39" s="14" t="str">
        <x:v>HERRIMAN</x:v>
      </x:c>
      <x:c r="D39" s="16" t="n">
        <x:v>1</x:v>
      </x:c>
      <x:c r="E39" s="14" t="str">
        <x:v>September</x:v>
      </x:c>
      <x:c r="F39" s="14" t="n">
        <x:v>3</x:v>
      </x:c>
      <x:c r="G39" s="14" t="str">
        <x:v>Thursday</x:v>
      </x:c>
      <x:c r="H39" s="16" t="n">
        <x:v>1</x:v>
      </x:c>
      <x:c r="I39" s="14" t="str">
        <x:v>Midnight-3 a.m.</x:v>
      </x:c>
      <x:c r="J39" s="14" t="str">
        <x:v>SR-85</x:v>
      </x:c>
      <x:c r="K39" s="14" t="str">
        <x:v>PORTER ROCKWELL RD</x:v>
      </x:c>
      <x:c r="L39" s="14" t="str">
        <x:v>Principal Arterial - Other</x:v>
      </x:c>
      <x:c r="M39" s="14" t="str">
        <x:v>Other principal arterials</x:v>
      </x:c>
      <x:c r="N39" s="14" t="str">
        <x:v>Dark - Not Lighted</x:v>
      </x:c>
      <x:c r="O39" s="14" t="str">
        <x:v>Clear</x:v>
      </x:c>
      <x:c r="P39" s="17" t="n">
        <x:v>40.46245</x:v>
      </x:c>
      <x:c r="Q39" s="17" t="n">
        <x:v>-111.95398889</x:v>
      </x:c>
      <x:c r="R39" s="15" t="b">
        <x:v>1</x:v>
      </x:c>
      <x:c r="S39" s="15" t="b">
        <x:v>1</x:v>
      </x:c>
      <x:c r="T39" s="15" t="b">
        <x:v>1</x:v>
      </x:c>
    </x:row>
    <x:row r="40">
      <x:c r="A40" s="16" t="n">
        <x:v>2020</x:v>
      </x:c>
      <x:c r="B40" s="16" t="n">
        <x:v>490150</x:v>
      </x:c>
      <x:c r="C40" s="14" t="str">
        <x:v>HOLLADAY</x:v>
      </x:c>
      <x:c r="D40" s="16" t="n">
        <x:v>1</x:v>
      </x:c>
      <x:c r="E40" s="14" t="str">
        <x:v>September</x:v>
      </x:c>
      <x:c r="F40" s="14" t="n">
        <x:v>3</x:v>
      </x:c>
      <x:c r="G40" s="14" t="str">
        <x:v>Thursday</x:v>
      </x:c>
      <x:c r="H40" s="16" t="n">
        <x:v>1</x:v>
      </x:c>
      <x:c r="I40" s="14" t="str">
        <x:v>Midnight-3 a.m.</x:v>
      </x:c>
      <x:c r="J40" s="14" t="str">
        <x:v>HIGHLAND DR</x:v>
      </x:c>
      <x:c r="K40" s="14" t="str"/>
      <x:c r="L40" s="14" t="str">
        <x:v>Minor Arterial</x:v>
      </x:c>
      <x:c r="M40" s="14" t="str">
        <x:v>Minor arterials</x:v>
      </x:c>
      <x:c r="N40" s="14" t="str">
        <x:v>Dark - Lighted</x:v>
      </x:c>
      <x:c r="O40" s="14" t="str">
        <x:v>Clear</x:v>
      </x:c>
      <x:c r="P40" s="17" t="n">
        <x:v>40.64169722</x:v>
      </x:c>
      <x:c r="Q40" s="17" t="n">
        <x:v>-111.83504444</x:v>
      </x:c>
      <x:c r="R40" s="15" t="b">
        <x:v>1</x:v>
      </x:c>
      <x:c r="S40" s="15" t="b">
        <x:v>1</x:v>
      </x:c>
      <x:c r="T40" s="15" t="b">
        <x:v>1</x:v>
      </x:c>
    </x:row>
    <x:row r="41">
      <x:c r="A41" s="16" t="n">
        <x:v>2020</x:v>
      </x:c>
      <x:c r="B41" s="16" t="n">
        <x:v>490156</x:v>
      </x:c>
      <x:c r="C41" s="14" t="str">
        <x:v>MURRAY</x:v>
      </x:c>
      <x:c r="D41" s="16" t="n">
        <x:v>1</x:v>
      </x:c>
      <x:c r="E41" s="14" t="str">
        <x:v>August</x:v>
      </x:c>
      <x:c r="F41" s="14" t="n">
        <x:v>22</x:v>
      </x:c>
      <x:c r="G41" s="14" t="str">
        <x:v>Saturday</x:v>
      </x:c>
      <x:c r="H41" s="16" t="n">
        <x:v>4</x:v>
      </x:c>
      <x:c r="I41" s="14" t="str">
        <x:v>3-6 a.m.</x:v>
      </x:c>
      <x:c r="J41" s="14" t="str">
        <x:v>I-15</x:v>
      </x:c>
      <x:c r="K41" s="14" t="str"/>
      <x:c r="L41" s="14" t="str">
        <x:v>Interstate</x:v>
      </x:c>
      <x:c r="M41" s="14" t="str">
        <x:v>Interstate</x:v>
      </x:c>
      <x:c r="N41" s="14" t="str">
        <x:v>Dark - Lighted</x:v>
      </x:c>
      <x:c r="O41" s="14" t="str">
        <x:v>Cloudy</x:v>
      </x:c>
      <x:c r="P41" s="17" t="n">
        <x:v>40.67823056</x:v>
      </x:c>
      <x:c r="Q41" s="17" t="n">
        <x:v>-111.90227778</x:v>
      </x:c>
      <x:c r="R41" s="15" t="b">
        <x:v>0</x:v>
      </x:c>
      <x:c r="S41" s="15" t="b">
        <x:v>1</x:v>
      </x:c>
      <x:c r="T41" s="15" t="b">
        <x:v>0</x:v>
      </x:c>
    </x:row>
    <x:row r="42">
      <x:c r="A42" s="16" t="n">
        <x:v>2020</x:v>
      </x:c>
      <x:c r="B42" s="16" t="n">
        <x:v>490168</x:v>
      </x:c>
      <x:c r="C42" s="14" t="str">
        <x:v>TAYLORSVILLE</x:v>
      </x:c>
      <x:c r="D42" s="16" t="n">
        <x:v>1</x:v>
      </x:c>
      <x:c r="E42" s="14" t="str">
        <x:v>September</x:v>
      </x:c>
      <x:c r="F42" s="14" t="n">
        <x:v>18</x:v>
      </x:c>
      <x:c r="G42" s="14" t="str">
        <x:v>Friday</x:v>
      </x:c>
      <x:c r="H42" s="16" t="n">
        <x:v>1</x:v>
      </x:c>
      <x:c r="I42" s="14" t="str">
        <x:v>Midnight-3 a.m.</x:v>
      </x:c>
      <x:c r="J42" s="14" t="str">
        <x:v>3200 W</x:v>
      </x:c>
      <x:c r="K42" s="14" t="str">
        <x:v>DANUBE DR</x:v>
      </x:c>
      <x:c r="L42" s="14" t="str">
        <x:v>Major Collector</x:v>
      </x:c>
      <x:c r="M42" s="14" t="str">
        <x:v>Major collectors</x:v>
      </x:c>
      <x:c r="N42" s="14" t="str">
        <x:v>Dark - Lighted</x:v>
      </x:c>
      <x:c r="O42" s="14" t="str">
        <x:v>Clear</x:v>
      </x:c>
      <x:c r="P42" s="17" t="n">
        <x:v>40.65024444</x:v>
      </x:c>
      <x:c r="Q42" s="17" t="n">
        <x:v>-111.96738611</x:v>
      </x:c>
      <x:c r="R42" s="15" t="b">
        <x:v>1</x:v>
      </x:c>
      <x:c r="S42" s="15" t="b">
        <x:v>1</x:v>
      </x:c>
      <x:c r="T42" s="15" t="b">
        <x:v>1</x:v>
      </x:c>
    </x:row>
    <x:row r="43">
      <x:c r="A43" s="16" t="n">
        <x:v>2020</x:v>
      </x:c>
      <x:c r="B43" s="16" t="n">
        <x:v>490176</x:v>
      </x:c>
      <x:c r="C43" s="14" t="str">
        <x:v>SALT LAKE CITY</x:v>
      </x:c>
      <x:c r="D43" s="16" t="n">
        <x:v>1</x:v>
      </x:c>
      <x:c r="E43" s="14" t="str">
        <x:v>September</x:v>
      </x:c>
      <x:c r="F43" s="14" t="n">
        <x:v>24</x:v>
      </x:c>
      <x:c r="G43" s="14" t="str">
        <x:v>Thursday</x:v>
      </x:c>
      <x:c r="H43" s="16" t="n">
        <x:v>0</x:v>
      </x:c>
      <x:c r="I43" s="14" t="str">
        <x:v>Midnight-3 a.m.</x:v>
      </x:c>
      <x:c r="J43" s="14" t="str">
        <x:v>SR-186</x:v>
      </x:c>
      <x:c r="K43" s="14" t="str">
        <x:v>NORTH TEMPLE ST</x:v>
      </x:c>
      <x:c r="L43" s="14" t="str">
        <x:v>Principal Arterial - Other</x:v>
      </x:c>
      <x:c r="M43" s="14" t="str">
        <x:v>Other principal arterials</x:v>
      </x:c>
      <x:c r="N43" s="14" t="str">
        <x:v>Dark - Lighted</x:v>
      </x:c>
      <x:c r="O43" s="14" t="str">
        <x:v>Clear</x:v>
      </x:c>
      <x:c r="P43" s="17" t="n">
        <x:v>40.77154444</x:v>
      </x:c>
      <x:c r="Q43" s="17" t="n">
        <x:v>-111.88825833</x:v>
      </x:c>
      <x:c r="R43" s="15" t="b">
        <x:v>1</x:v>
      </x:c>
      <x:c r="S43" s="15" t="b">
        <x:v>1</x:v>
      </x:c>
      <x:c r="T43" s="15" t="b">
        <x:v>1</x:v>
      </x:c>
    </x:row>
    <x:row r="44">
      <x:c r="A44" s="16" t="n">
        <x:v>2020</x:v>
      </x:c>
      <x:c r="B44" s="16" t="n">
        <x:v>490178</x:v>
      </x:c>
      <x:c r="C44" s="14" t="str">
        <x:v>SALT LAKE CITY</x:v>
      </x:c>
      <x:c r="D44" s="16" t="n">
        <x:v>1</x:v>
      </x:c>
      <x:c r="E44" s="14" t="str">
        <x:v>October</x:v>
      </x:c>
      <x:c r="F44" s="14" t="n">
        <x:v>6</x:v>
      </x:c>
      <x:c r="G44" s="14" t="str">
        <x:v>Tuesday</x:v>
      </x:c>
      <x:c r="H44" s="16" t="n">
        <x:v>5</x:v>
      </x:c>
      <x:c r="I44" s="14" t="str">
        <x:v>3-6 a.m.</x:v>
      </x:c>
      <x:c r="J44" s="14" t="str">
        <x:v>CALIFORNIA AVE</x:v>
      </x:c>
      <x:c r="K44" s="14" t="str">
        <x:v>I-215 RAMP</x:v>
      </x:c>
      <x:c r="L44" s="14" t="str">
        <x:v>Minor Arterial</x:v>
      </x:c>
      <x:c r="M44" s="14" t="str">
        <x:v>Minor arterials</x:v>
      </x:c>
      <x:c r="N44" s="14" t="str">
        <x:v>Dark - Lighted</x:v>
      </x:c>
      <x:c r="O44" s="14" t="str">
        <x:v>Clear</x:v>
      </x:c>
      <x:c r="P44" s="17" t="n">
        <x:v>40.74046944</x:v>
      </x:c>
      <x:c r="Q44" s="17" t="n">
        <x:v>-111.94925556</x:v>
      </x:c>
      <x:c r="R44" s="15" t="b">
        <x:v>1</x:v>
      </x:c>
      <x:c r="S44" s="15" t="b">
        <x:v>1</x:v>
      </x:c>
      <x:c r="T44" s="15" t="b">
        <x:v>1</x:v>
      </x:c>
    </x:row>
    <x:row r="45">
      <x:c r="A45" s="16" t="n">
        <x:v>2020</x:v>
      </x:c>
      <x:c r="B45" s="16" t="n">
        <x:v>490179</x:v>
      </x:c>
      <x:c r="C45" s="14" t="str">
        <x:v>KEARNS</x:v>
      </x:c>
      <x:c r="D45" s="16" t="n">
        <x:v>1</x:v>
      </x:c>
      <x:c r="E45" s="14" t="str">
        <x:v>October</x:v>
      </x:c>
      <x:c r="F45" s="14" t="n">
        <x:v>6</x:v>
      </x:c>
      <x:c r="G45" s="14" t="str">
        <x:v>Tuesday</x:v>
      </x:c>
      <x:c r="H45" s="16" t="n">
        <x:v>18</x:v>
      </x:c>
      <x:c r="I45" s="14" t="str">
        <x:v>6-9 p.m.</x:v>
      </x:c>
      <x:c r="J45" s="14" t="str">
        <x:v>4700 S</x:v>
      </x:c>
      <x:c r="K45" s="14" t="str"/>
      <x:c r="L45" s="14" t="str">
        <x:v>Principal Arterial - Other</x:v>
      </x:c>
      <x:c r="M45" s="14" t="str">
        <x:v>Other principal arterials</x:v>
      </x:c>
      <x:c r="N45" s="14" t="str">
        <x:v>Daylight</x:v>
      </x:c>
      <x:c r="O45" s="14" t="str">
        <x:v>Clear</x:v>
      </x:c>
      <x:c r="P45" s="17" t="n">
        <x:v>40.6675</x:v>
      </x:c>
      <x:c r="Q45" s="17" t="n">
        <x:v>-112.01554167</x:v>
      </x:c>
      <x:c r="R45" s="15" t="b">
        <x:v>1</x:v>
      </x:c>
      <x:c r="S45" s="15" t="b">
        <x:v>0</x:v>
      </x:c>
      <x:c r="T45" s="15" t="b">
        <x:v>1</x:v>
      </x:c>
    </x:row>
    <x:row r="46">
      <x:c r="A46" s="16" t="n">
        <x:v>2020</x:v>
      </x:c>
      <x:c r="B46" s="16" t="n">
        <x:v>490180</x:v>
      </x:c>
      <x:c r="C46" s="14" t="str">
        <x:v>SALT LAKE CITY</x:v>
      </x:c>
      <x:c r="D46" s="16" t="n">
        <x:v>1</x:v>
      </x:c>
      <x:c r="E46" s="14" t="str">
        <x:v>October</x:v>
      </x:c>
      <x:c r="F46" s="14" t="n">
        <x:v>8</x:v>
      </x:c>
      <x:c r="G46" s="14" t="str">
        <x:v>Thursday</x:v>
      </x:c>
      <x:c r="H46" s="16" t="n">
        <x:v>17</x:v>
      </x:c>
      <x:c r="I46" s="14" t="str">
        <x:v>3-6 p.m.</x:v>
      </x:c>
      <x:c r="J46" s="14" t="str">
        <x:v>US-89</x:v>
      </x:c>
      <x:c r="K46" s="14" t="str">
        <x:v>KENSINGTON AVE</x:v>
      </x:c>
      <x:c r="L46" s="14" t="str">
        <x:v>Principal Arterial - Other</x:v>
      </x:c>
      <x:c r="M46" s="14" t="str">
        <x:v>Other principal arterials</x:v>
      </x:c>
      <x:c r="N46" s="14" t="str">
        <x:v>Daylight</x:v>
      </x:c>
      <x:c r="O46" s="14" t="str">
        <x:v>Clear</x:v>
      </x:c>
      <x:c r="P46" s="17" t="n">
        <x:v>40.73690833</x:v>
      </x:c>
      <x:c r="Q46" s="17" t="n">
        <x:v>-111.88839722</x:v>
      </x:c>
      <x:c r="R46" s="15" t="b">
        <x:v>1</x:v>
      </x:c>
      <x:c r="S46" s="15" t="b">
        <x:v>0</x:v>
      </x:c>
      <x:c r="T46" s="15" t="b">
        <x:v>1</x:v>
      </x:c>
    </x:row>
    <x:row r="47">
      <x:c r="A47" s="16" t="n">
        <x:v>2020</x:v>
      </x:c>
      <x:c r="B47" s="16" t="n">
        <x:v>490181</x:v>
      </x:c>
      <x:c r="C47" s="14" t="str">
        <x:v>WEST VALLEY CITY</x:v>
      </x:c>
      <x:c r="D47" s="16" t="n">
        <x:v>1</x:v>
      </x:c>
      <x:c r="E47" s="14" t="str">
        <x:v>October</x:v>
      </x:c>
      <x:c r="F47" s="14" t="n">
        <x:v>6</x:v>
      </x:c>
      <x:c r="G47" s="14" t="str">
        <x:v>Tuesday</x:v>
      </x:c>
      <x:c r="H47" s="16" t="n">
        <x:v>6</x:v>
      </x:c>
      <x:c r="I47" s="14" t="str">
        <x:v>6-9 a.m.</x:v>
      </x:c>
      <x:c r="J47" s="14" t="str">
        <x:v>SR-171</x:v>
      </x:c>
      <x:c r="K47" s="14" t="str">
        <x:v>3200 W</x:v>
      </x:c>
      <x:c r="L47" s="14" t="str">
        <x:v>Principal Arterial - Other</x:v>
      </x:c>
      <x:c r="M47" s="14" t="str">
        <x:v>Other principal arterials</x:v>
      </x:c>
      <x:c r="N47" s="14" t="str">
        <x:v>Reported as Unknown</x:v>
      </x:c>
      <x:c r="O47" s="14" t="str">
        <x:v>Clear</x:v>
      </x:c>
      <x:c r="P47" s="17" t="n">
        <x:v>40.69658333</x:v>
      </x:c>
      <x:c r="Q47" s="17" t="n">
        <x:v>-111.9674</x:v>
      </x:c>
      <x:c r="R47" s="15" t="b">
        <x:v>1</x:v>
      </x:c>
      <x:c r="S47" s="15" t="b">
        <x:v>0</x:v>
      </x:c>
      <x:c r="T47" s="15" t="b">
        <x:v>1</x:v>
      </x:c>
    </x:row>
    <x:row r="48">
      <x:c r="A48" s="16" t="n">
        <x:v>2020</x:v>
      </x:c>
      <x:c r="B48" s="16" t="n">
        <x:v>490186</x:v>
      </x:c>
      <x:c r="C48" s="14" t="str">
        <x:v>SALT LAKE CITY</x:v>
      </x:c>
      <x:c r="D48" s="16" t="n">
        <x:v>1</x:v>
      </x:c>
      <x:c r="E48" s="14" t="str">
        <x:v>October</x:v>
      </x:c>
      <x:c r="F48" s="14" t="n">
        <x:v>16</x:v>
      </x:c>
      <x:c r="G48" s="14" t="str">
        <x:v>Friday</x:v>
      </x:c>
      <x:c r="H48" s="16" t="n">
        <x:v>19</x:v>
      </x:c>
      <x:c r="I48" s="14" t="str">
        <x:v>6-9 p.m.</x:v>
      </x:c>
      <x:c r="J48" s="14" t="str">
        <x:v>SR-201</x:v>
      </x:c>
      <x:c r="K48" s="14" t="str"/>
      <x:c r="L48" s="14" t="str">
        <x:v>Minor Arterial</x:v>
      </x:c>
      <x:c r="M48" s="14" t="str">
        <x:v>Minor arterials</x:v>
      </x:c>
      <x:c r="N48" s="14" t="str">
        <x:v>Dark - Lighted</x:v>
      </x:c>
      <x:c r="O48" s="14" t="str">
        <x:v>Clear</x:v>
      </x:c>
      <x:c r="P48" s="17" t="n">
        <x:v>40.72536944</x:v>
      </x:c>
      <x:c r="Q48" s="17" t="n">
        <x:v>-111.89048056</x:v>
      </x:c>
      <x:c r="R48" s="15" t="b">
        <x:v>1</x:v>
      </x:c>
      <x:c r="S48" s="15" t="b">
        <x:v>1</x:v>
      </x:c>
      <x:c r="T48" s="15" t="b">
        <x:v>1</x:v>
      </x:c>
    </x:row>
    <x:row r="49">
      <x:c r="A49" s="16" t="n">
        <x:v>2020</x:v>
      </x:c>
      <x:c r="B49" s="16" t="n">
        <x:v>490190</x:v>
      </x:c>
      <x:c r="C49" s="14" t="str">
        <x:v>SALT LAKE CITY</x:v>
      </x:c>
      <x:c r="D49" s="16" t="n">
        <x:v>1</x:v>
      </x:c>
      <x:c r="E49" s="14" t="str">
        <x:v>August</x:v>
      </x:c>
      <x:c r="F49" s="14" t="n">
        <x:v>16</x:v>
      </x:c>
      <x:c r="G49" s="14" t="str">
        <x:v>Sunday</x:v>
      </x:c>
      <x:c r="H49" s="16" t="n">
        <x:v>17</x:v>
      </x:c>
      <x:c r="I49" s="14" t="str">
        <x:v>3-6 p.m.</x:v>
      </x:c>
      <x:c r="J49" s="14" t="str">
        <x:v>2100 N</x:v>
      </x:c>
      <x:c r="K49" s="14" t="str"/>
      <x:c r="L49" s="14" t="str">
        <x:v>Minor Collector</x:v>
      </x:c>
      <x:c r="M49" s="14" t="str">
        <x:v>Minor collectors</x:v>
      </x:c>
      <x:c r="N49" s="14" t="str">
        <x:v>Daylight</x:v>
      </x:c>
      <x:c r="O49" s="14" t="str">
        <x:v>Clear</x:v>
      </x:c>
      <x:c r="P49" s="17" t="n">
        <x:v>40.81328611</x:v>
      </x:c>
      <x:c r="Q49" s="17" t="n">
        <x:v>-111.96931111</x:v>
      </x:c>
      <x:c r="R49" s="15" t="b">
        <x:v>1</x:v>
      </x:c>
      <x:c r="S49" s="15" t="b">
        <x:v>0</x:v>
      </x:c>
      <x:c r="T49" s="15" t="b">
        <x:v>1</x:v>
      </x:c>
    </x:row>
    <x:row r="50">
      <x:c r="A50" s="16" t="n">
        <x:v>2020</x:v>
      </x:c>
      <x:c r="B50" s="16" t="n">
        <x:v>490201</x:v>
      </x:c>
      <x:c r="C50" s="14" t="str">
        <x:v>WEST VALLEY CITY</x:v>
      </x:c>
      <x:c r="D50" s="16" t="n">
        <x:v>1</x:v>
      </x:c>
      <x:c r="E50" s="14" t="str">
        <x:v>October</x:v>
      </x:c>
      <x:c r="F50" s="14" t="n">
        <x:v>15</x:v>
      </x:c>
      <x:c r="G50" s="14" t="str">
        <x:v>Thursday</x:v>
      </x:c>
      <x:c r="H50" s="16" t="n">
        <x:v>19</x:v>
      </x:c>
      <x:c r="I50" s="14" t="str">
        <x:v>6-9 p.m.</x:v>
      </x:c>
      <x:c r="J50" s="14" t="str">
        <x:v>SR-154</x:v>
      </x:c>
      <x:c r="K50" s="14" t="str">
        <x:v>SR-171</x:v>
      </x:c>
      <x:c r="L50" s="14" t="str">
        <x:v>Principal Arterial - Other</x:v>
      </x:c>
      <x:c r="M50" s="14" t="str">
        <x:v>Other principal arterials</x:v>
      </x:c>
      <x:c r="N50" s="14" t="str">
        <x:v>Daylight</x:v>
      </x:c>
      <x:c r="O50" s="14" t="str">
        <x:v>Clear</x:v>
      </x:c>
      <x:c r="P50" s="17" t="n">
        <x:v>40.69668611</x:v>
      </x:c>
      <x:c r="Q50" s="17" t="n">
        <x:v>-111.98090278</x:v>
      </x:c>
      <x:c r="R50" s="15" t="b">
        <x:v>1</x:v>
      </x:c>
      <x:c r="S50" s="15" t="b">
        <x:v>0</x:v>
      </x:c>
      <x:c r="T50" s="15" t="b">
        <x:v>1</x:v>
      </x:c>
    </x:row>
    <x:row r="51">
      <x:c r="A51" s="16" t="n">
        <x:v>2020</x:v>
      </x:c>
      <x:c r="B51" s="16" t="n">
        <x:v>490205</x:v>
      </x:c>
      <x:c r="C51" s="14" t="str">
        <x:v>WEST JORDAN</x:v>
      </x:c>
      <x:c r="D51" s="16" t="n">
        <x:v>1</x:v>
      </x:c>
      <x:c r="E51" s="14" t="str">
        <x:v>August</x:v>
      </x:c>
      <x:c r="F51" s="14" t="n">
        <x:v>21</x:v>
      </x:c>
      <x:c r="G51" s="14" t="str">
        <x:v>Friday</x:v>
      </x:c>
      <x:c r="H51" s="16" t="n">
        <x:v>1</x:v>
      </x:c>
      <x:c r="I51" s="14" t="str">
        <x:v>Midnight-3 a.m.</x:v>
      </x:c>
      <x:c r="J51" s="14" t="str">
        <x:v>CAMPUS VIEW DRIVE</x:v>
      </x:c>
      <x:c r="K51" s="14" t="str">
        <x:v>7763 S</x:v>
      </x:c>
      <x:c r="L51" s="14" t="str">
        <x:v>Local</x:v>
      </x:c>
      <x:c r="M51" s="14" t="str">
        <x:v>Local streets</x:v>
      </x:c>
      <x:c r="N51" s="14" t="str">
        <x:v>Dark - Not Lighted</x:v>
      </x:c>
      <x:c r="O51" s="14" t="str">
        <x:v>Clear</x:v>
      </x:c>
      <x:c r="P51" s="17" t="n">
        <x:v>40.61030833</x:v>
      </x:c>
      <x:c r="Q51" s="17" t="n">
        <x:v>-111.98150278</x:v>
      </x:c>
      <x:c r="R51" s="15" t="b">
        <x:v>1</x:v>
      </x:c>
      <x:c r="S51" s="15" t="b">
        <x:v>1</x:v>
      </x:c>
      <x:c r="T51" s="15" t="b">
        <x:v>1</x:v>
      </x:c>
    </x:row>
    <x:row r="52">
      <x:c r="A52" s="16" t="n">
        <x:v>2020</x:v>
      </x:c>
      <x:c r="B52" s="16" t="n">
        <x:v>490209</x:v>
      </x:c>
      <x:c r="C52" s="14" t="str">
        <x:v>WEST VALLEY CITY</x:v>
      </x:c>
      <x:c r="D52" s="16" t="n">
        <x:v>1</x:v>
      </x:c>
      <x:c r="E52" s="14" t="str">
        <x:v>September</x:v>
      </x:c>
      <x:c r="F52" s="14" t="n">
        <x:v>25</x:v>
      </x:c>
      <x:c r="G52" s="14" t="str">
        <x:v>Friday</x:v>
      </x:c>
      <x:c r="H52" s="16" t="n">
        <x:v>0</x:v>
      </x:c>
      <x:c r="I52" s="14" t="str">
        <x:v>Midnight-3 a.m.</x:v>
      </x:c>
      <x:c r="J52" s="14" t="str">
        <x:v>I-215</x:v>
      </x:c>
      <x:c r="K52" s="14" t="str"/>
      <x:c r="L52" s="14" t="str">
        <x:v>Interstate</x:v>
      </x:c>
      <x:c r="M52" s="14" t="str">
        <x:v>Interstate</x:v>
      </x:c>
      <x:c r="N52" s="14" t="str">
        <x:v>Dark - Not Lighted</x:v>
      </x:c>
      <x:c r="O52" s="14" t="str">
        <x:v>Cloudy</x:v>
      </x:c>
      <x:c r="P52" s="17" t="n">
        <x:v>40.68781667</x:v>
      </x:c>
      <x:c r="Q52" s="17" t="n">
        <x:v>-111.95139167</x:v>
      </x:c>
      <x:c r="R52" s="15" t="b">
        <x:v>0</x:v>
      </x:c>
      <x:c r="S52" s="15" t="b">
        <x:v>1</x:v>
      </x:c>
      <x:c r="T52" s="15" t="b">
        <x:v>0</x:v>
      </x:c>
    </x:row>
    <x:row r="53">
      <x:c r="A53" s="16" t="n">
        <x:v>2020</x:v>
      </x:c>
      <x:c r="B53" s="16" t="n">
        <x:v>490219</x:v>
      </x:c>
      <x:c r="C53" s="14" t="str">
        <x:v>HOLLADAY</x:v>
      </x:c>
      <x:c r="D53" s="16" t="n">
        <x:v>1</x:v>
      </x:c>
      <x:c r="E53" s="14" t="str">
        <x:v>November</x:v>
      </x:c>
      <x:c r="F53" s="14" t="n">
        <x:v>5</x:v>
      </x:c>
      <x:c r="G53" s="14" t="str">
        <x:v>Thursday</x:v>
      </x:c>
      <x:c r="H53" s="16" t="n">
        <x:v>17</x:v>
      </x:c>
      <x:c r="I53" s="14" t="str">
        <x:v>3-6 p.m.</x:v>
      </x:c>
      <x:c r="J53" s="14" t="str">
        <x:v>HIGHLAND DR</x:v>
      </x:c>
      <x:c r="K53" s="14" t="str"/>
      <x:c r="L53" s="14" t="str">
        <x:v>Minor Arterial</x:v>
      </x:c>
      <x:c r="M53" s="14" t="str">
        <x:v>Minor arterials</x:v>
      </x:c>
      <x:c r="N53" s="14" t="str">
        <x:v>Dusk</x:v>
      </x:c>
      <x:c r="O53" s="14" t="str">
        <x:v>Clear</x:v>
      </x:c>
      <x:c r="P53" s="17" t="n">
        <x:v>40.66947778</x:v>
      </x:c>
      <x:c r="Q53" s="17" t="n">
        <x:v>-111.84000556</x:v>
      </x:c>
      <x:c r="R53" s="15" t="b">
        <x:v>1</x:v>
      </x:c>
      <x:c r="S53" s="15" t="b">
        <x:v>0</x:v>
      </x:c>
      <x:c r="T53" s="15" t="b">
        <x:v>1</x:v>
      </x:c>
    </x:row>
    <x:row r="54">
      <x:c r="A54" s="16" t="n">
        <x:v>2020</x:v>
      </x:c>
      <x:c r="B54" s="16" t="n">
        <x:v>490220</x:v>
      </x:c>
      <x:c r="C54" s="14" t="str">
        <x:v>MAGNA</x:v>
      </x:c>
      <x:c r="D54" s="16" t="n">
        <x:v>1</x:v>
      </x:c>
      <x:c r="E54" s="14" t="str">
        <x:v>October</x:v>
      </x:c>
      <x:c r="F54" s="14" t="n">
        <x:v>31</x:v>
      </x:c>
      <x:c r="G54" s="14" t="str">
        <x:v>Saturday</x:v>
      </x:c>
      <x:c r="H54" s="16" t="n">
        <x:v>0</x:v>
      </x:c>
      <x:c r="I54" s="14" t="str">
        <x:v>Midnight-3 a.m.</x:v>
      </x:c>
      <x:c r="J54" s="14" t="str">
        <x:v>2700 S</x:v>
      </x:c>
      <x:c r="K54" s="14" t="str">
        <x:v>8000 W</x:v>
      </x:c>
      <x:c r="L54" s="14" t="str">
        <x:v>Major Collector</x:v>
      </x:c>
      <x:c r="M54" s="14" t="str">
        <x:v>Major collectors</x:v>
      </x:c>
      <x:c r="N54" s="14" t="str">
        <x:v>Dark - Lighted</x:v>
      </x:c>
      <x:c r="O54" s="14" t="str">
        <x:v>Clear</x:v>
      </x:c>
      <x:c r="P54" s="17" t="n">
        <x:v>40.70848333</x:v>
      </x:c>
      <x:c r="Q54" s="17" t="n">
        <x:v>-112.08263889</x:v>
      </x:c>
      <x:c r="R54" s="15" t="b">
        <x:v>1</x:v>
      </x:c>
      <x:c r="S54" s="15" t="b">
        <x:v>1</x:v>
      </x:c>
      <x:c r="T54" s="15" t="b">
        <x:v>1</x:v>
      </x:c>
    </x:row>
    <x:row r="55">
      <x:c r="A55" s="16" t="n">
        <x:v>2020</x:v>
      </x:c>
      <x:c r="B55" s="16" t="n">
        <x:v>490227</x:v>
      </x:c>
      <x:c r="C55" s="14" t="str">
        <x:v>WEST JORDAN</x:v>
      </x:c>
      <x:c r="D55" s="16" t="n">
        <x:v>1</x:v>
      </x:c>
      <x:c r="E55" s="14" t="str">
        <x:v>October</x:v>
      </x:c>
      <x:c r="F55" s="14" t="n">
        <x:v>29</x:v>
      </x:c>
      <x:c r="G55" s="14" t="str">
        <x:v>Thursday</x:v>
      </x:c>
      <x:c r="H55" s="16" t="n">
        <x:v>6</x:v>
      </x:c>
      <x:c r="I55" s="14" t="str">
        <x:v>6-9 a.m.</x:v>
      </x:c>
      <x:c r="J55" s="14" t="str">
        <x:v>SR-68</x:v>
      </x:c>
      <x:c r="K55" s="14" t="str">
        <x:v>ERICKSON PARK DRIVE</x:v>
      </x:c>
      <x:c r="L55" s="14" t="str">
        <x:v>Principal Arterial - Other</x:v>
      </x:c>
      <x:c r="M55" s="14" t="str">
        <x:v>Other principal arterials</x:v>
      </x:c>
      <x:c r="N55" s="14" t="str">
        <x:v>Dark - Not Lighted</x:v>
      </x:c>
      <x:c r="O55" s="14" t="str">
        <x:v>Clear</x:v>
      </x:c>
      <x:c r="P55" s="17" t="n">
        <x:v>40.61834722</x:v>
      </x:c>
      <x:c r="Q55" s="17" t="n">
        <x:v>-111.93877778</x:v>
      </x:c>
      <x:c r="R55" s="15" t="b">
        <x:v>1</x:v>
      </x:c>
      <x:c r="S55" s="15" t="b">
        <x:v>1</x:v>
      </x:c>
      <x:c r="T55" s="15" t="b">
        <x:v>1</x:v>
      </x:c>
    </x:row>
    <x:row r="56">
      <x:c r="A56" s="16" t="n">
        <x:v>2020</x:v>
      </x:c>
      <x:c r="B56" s="16" t="n">
        <x:v>490232</x:v>
      </x:c>
      <x:c r="C56" s="14" t="str">
        <x:v>SALT LAKE CITY</x:v>
      </x:c>
      <x:c r="D56" s="16" t="n">
        <x:v>1</x:v>
      </x:c>
      <x:c r="E56" s="14" t="str">
        <x:v>January</x:v>
      </x:c>
      <x:c r="F56" s="14" t="n">
        <x:v>30</x:v>
      </x:c>
      <x:c r="G56" s="14" t="str">
        <x:v>Thursday</x:v>
      </x:c>
      <x:c r="H56" s="16" t="n">
        <x:v>22</x:v>
      </x:c>
      <x:c r="I56" s="14" t="str">
        <x:v>9 p.m.-midnight</x:v>
      </x:c>
      <x:c r="J56" s="14" t="str">
        <x:v>US-89</x:v>
      </x:c>
      <x:c r="K56" s="14" t="str"/>
      <x:c r="L56" s="14" t="str">
        <x:v>Principal Arterial - Other</x:v>
      </x:c>
      <x:c r="M56" s="14" t="str">
        <x:v>Other principal arterials</x:v>
      </x:c>
      <x:c r="N56" s="14" t="str">
        <x:v>Dark - Lighted</x:v>
      </x:c>
      <x:c r="O56" s="14" t="str">
        <x:v>Clear</x:v>
      </x:c>
      <x:c r="P56" s="17" t="n">
        <x:v>40.73142778</x:v>
      </x:c>
      <x:c r="Q56" s="17" t="n">
        <x:v>-111.88828889</x:v>
      </x:c>
      <x:c r="R56" s="15" t="b">
        <x:v>1</x:v>
      </x:c>
      <x:c r="S56" s="15" t="b">
        <x:v>1</x:v>
      </x:c>
      <x:c r="T56" s="15" t="b">
        <x:v>1</x:v>
      </x:c>
    </x:row>
    <x:row r="57">
      <x:c r="A57" s="16" t="n">
        <x:v>2020</x:v>
      </x:c>
      <x:c r="B57" s="16" t="n">
        <x:v>490239</x:v>
      </x:c>
      <x:c r="C57" s="14" t="str">
        <x:v>SALT LAKE CITY</x:v>
      </x:c>
      <x:c r="D57" s="16" t="n">
        <x:v>1</x:v>
      </x:c>
      <x:c r="E57" s="14" t="str">
        <x:v>December</x:v>
      </x:c>
      <x:c r="F57" s="14" t="n">
        <x:v>4</x:v>
      </x:c>
      <x:c r="G57" s="14" t="str">
        <x:v>Friday</x:v>
      </x:c>
      <x:c r="H57" s="16" t="n">
        <x:v>17</x:v>
      </x:c>
      <x:c r="I57" s="14" t="str">
        <x:v>3-6 p.m.</x:v>
      </x:c>
      <x:c r="J57" s="14" t="str">
        <x:v>1100 E</x:v>
      </x:c>
      <x:c r="K57" s="14" t="str">
        <x:v>BRYAN AVE</x:v>
      </x:c>
      <x:c r="L57" s="14" t="str">
        <x:v>Major Collector</x:v>
      </x:c>
      <x:c r="M57" s="14" t="str">
        <x:v>Major collectors</x:v>
      </x:c>
      <x:c r="N57" s="14" t="str">
        <x:v>Dark - Not Lighted</x:v>
      </x:c>
      <x:c r="O57" s="14" t="str">
        <x:v>Clear</x:v>
      </x:c>
      <x:c r="P57" s="17" t="n">
        <x:v>40.73558333</x:v>
      </x:c>
      <x:c r="Q57" s="17" t="n">
        <x:v>-111.85958611</x:v>
      </x:c>
      <x:c r="R57" s="15" t="b">
        <x:v>1</x:v>
      </x:c>
      <x:c r="S57" s="15" t="b">
        <x:v>1</x:v>
      </x:c>
      <x:c r="T57" s="15" t="b">
        <x:v>1</x:v>
      </x:c>
    </x:row>
    <x:row r="58">
      <x:c r="A58" s="16" t="n">
        <x:v>2020</x:v>
      </x:c>
      <x:c r="B58" s="16" t="n">
        <x:v>490242</x:v>
      </x:c>
      <x:c r="C58" s="14" t="str">
        <x:v>MAGNA</x:v>
      </x:c>
      <x:c r="D58" s="16" t="n">
        <x:v>1</x:v>
      </x:c>
      <x:c r="E58" s="14" t="str">
        <x:v>November</x:v>
      </x:c>
      <x:c r="F58" s="14" t="n">
        <x:v>27</x:v>
      </x:c>
      <x:c r="G58" s="14" t="str">
        <x:v>Friday</x:v>
      </x:c>
      <x:c r="H58" s="16" t="n">
        <x:v>22</x:v>
      </x:c>
      <x:c r="I58" s="14" t="str">
        <x:v>9 p.m.-midnight</x:v>
      </x:c>
      <x:c r="J58" s="14" t="str">
        <x:v>SR-201</x:v>
      </x:c>
      <x:c r="K58" s="14" t="str">
        <x:v>7200 West</x:v>
      </x:c>
      <x:c r="L58" s="14" t="str">
        <x:v>Principal Arterial - Other</x:v>
      </x:c>
      <x:c r="M58" s="14" t="str">
        <x:v>Other principal arterials</x:v>
      </x:c>
      <x:c r="N58" s="14" t="str">
        <x:v>Dark - Lighted</x:v>
      </x:c>
      <x:c r="O58" s="14" t="str">
        <x:v>Clear</x:v>
      </x:c>
      <x:c r="P58" s="17" t="n">
        <x:v>40.71829444</x:v>
      </x:c>
      <x:c r="Q58" s="17" t="n">
        <x:v>-112.06315556</x:v>
      </x:c>
      <x:c r="R58" s="15" t="b">
        <x:v>1</x:v>
      </x:c>
      <x:c r="S58" s="15" t="b">
        <x:v>1</x:v>
      </x:c>
      <x:c r="T58" s="15" t="b">
        <x:v>1</x:v>
      </x:c>
    </x:row>
    <x:row r="59">
      <x:c r="A59" s="16" t="n">
        <x:v>2020</x:v>
      </x:c>
      <x:c r="B59" s="16" t="n">
        <x:v>490244</x:v>
      </x:c>
      <x:c r="C59" s="14" t="str">
        <x:v>SALT LAKE CITY</x:v>
      </x:c>
      <x:c r="D59" s="16" t="n">
        <x:v>1</x:v>
      </x:c>
      <x:c r="E59" s="14" t="str">
        <x:v>December</x:v>
      </x:c>
      <x:c r="F59" s="14" t="n">
        <x:v>11</x:v>
      </x:c>
      <x:c r="G59" s="14" t="str">
        <x:v>Friday</x:v>
      </x:c>
      <x:c r="H59" s="16" t="n">
        <x:v>17</x:v>
      </x:c>
      <x:c r="I59" s="14" t="str">
        <x:v>3-6 p.m.</x:v>
      </x:c>
      <x:c r="J59" s="14" t="str">
        <x:v>HIGHLAND DR</x:v>
      </x:c>
      <x:c r="K59" s="14" t="str">
        <x:v>SIMPSON AVE</x:v>
      </x:c>
      <x:c r="L59" s="14" t="str">
        <x:v>Major Collector</x:v>
      </x:c>
      <x:c r="M59" s="14" t="str">
        <x:v>Major collectors</x:v>
      </x:c>
      <x:c r="N59" s="14" t="str">
        <x:v>Dark - Lighted</x:v>
      </x:c>
      <x:c r="O59" s="14" t="str">
        <x:v>Clear</x:v>
      </x:c>
      <x:c r="P59" s="17" t="n">
        <x:v>40.72206389</x:v>
      </x:c>
      <x:c r="Q59" s="17" t="n">
        <x:v>-111.85848889</x:v>
      </x:c>
      <x:c r="R59" s="15" t="b">
        <x:v>1</x:v>
      </x:c>
      <x:c r="S59" s="15" t="b">
        <x:v>1</x:v>
      </x:c>
      <x:c r="T59" s="15" t="b">
        <x:v>1</x:v>
      </x:c>
    </x:row>
    <x:row r="60">
      <x:c r="A60" s="16" t="n">
        <x:v>2020</x:v>
      </x:c>
      <x:c r="B60" s="16" t="n">
        <x:v>490246</x:v>
      </x:c>
      <x:c r="C60" s="14" t="str">
        <x:v>SALT LAKE CITY</x:v>
      </x:c>
      <x:c r="D60" s="16" t="n">
        <x:v>1</x:v>
      </x:c>
      <x:c r="E60" s="14" t="str">
        <x:v>October</x:v>
      </x:c>
      <x:c r="F60" s="14" t="n">
        <x:v>23</x:v>
      </x:c>
      <x:c r="G60" s="14" t="str">
        <x:v>Friday</x:v>
      </x:c>
      <x:c r="H60" s="16" t="n">
        <x:v>9</x:v>
      </x:c>
      <x:c r="I60" s="14" t="str">
        <x:v>9 a.m.-noon</x:v>
      </x:c>
      <x:c r="J60" s="14" t="str">
        <x:v>I-80</x:v>
      </x:c>
      <x:c r="K60" s="14" t="str"/>
      <x:c r="L60" s="14" t="str">
        <x:v>Interstate</x:v>
      </x:c>
      <x:c r="M60" s="14" t="str">
        <x:v>Interstate</x:v>
      </x:c>
      <x:c r="N60" s="14" t="str">
        <x:v>Daylight</x:v>
      </x:c>
      <x:c r="O60" s="14" t="str">
        <x:v>Clear</x:v>
      </x:c>
      <x:c r="P60" s="17" t="n">
        <x:v>40.77106944</x:v>
      </x:c>
      <x:c r="Q60" s="17" t="n">
        <x:v>-112.08333056</x:v>
      </x:c>
      <x:c r="R60" s="15" t="b">
        <x:v>0</x:v>
      </x:c>
      <x:c r="S60" s="15" t="b">
        <x:v>0</x:v>
      </x:c>
      <x:c r="T60" s="15" t="b">
        <x:v>1</x:v>
      </x:c>
    </x:row>
    <x:row r="61">
      <x:c r="A61" s="16" t="n">
        <x:v>2020</x:v>
      </x:c>
      <x:c r="B61" s="16" t="n">
        <x:v>490249</x:v>
      </x:c>
      <x:c r="C61" s="14" t="str">
        <x:v>HOLLADAY</x:v>
      </x:c>
      <x:c r="D61" s="16" t="n">
        <x:v>2</x:v>
      </x:c>
      <x:c r="E61" s="14" t="str">
        <x:v>December</x:v>
      </x:c>
      <x:c r="F61" s="14" t="n">
        <x:v>11</x:v>
      </x:c>
      <x:c r="G61" s="14" t="str">
        <x:v>Friday</x:v>
      </x:c>
      <x:c r="H61" s="16" t="n">
        <x:v>14</x:v>
      </x:c>
      <x:c r="I61" s="14" t="str">
        <x:v>Noon-3 p.m.</x:v>
      </x:c>
      <x:c r="J61" s="14" t="str">
        <x:v>SR-266</x:v>
      </x:c>
      <x:c r="K61" s="14" t="str">
        <x:v>HIGHLAND DR</x:v>
      </x:c>
      <x:c r="L61" s="14" t="str">
        <x:v>Principal Arterial - Other</x:v>
      </x:c>
      <x:c r="M61" s="14" t="str">
        <x:v>Other principal arterials</x:v>
      </x:c>
      <x:c r="N61" s="14" t="str">
        <x:v>Daylight</x:v>
      </x:c>
      <x:c r="O61" s="14" t="str">
        <x:v>Cloudy</x:v>
      </x:c>
      <x:c r="P61" s="17" t="n">
        <x:v>40.67416111</x:v>
      </x:c>
      <x:c r="Q61" s="17" t="n">
        <x:v>-111.84163889</x:v>
      </x:c>
      <x:c r="R61" s="15" t="b">
        <x:v>1</x:v>
      </x:c>
      <x:c r="S61" s="15" t="b">
        <x:v>0</x:v>
      </x:c>
      <x:c r="T61" s="15" t="b">
        <x:v>0</x:v>
      </x:c>
    </x:row>
    <x:row r="62">
      <x:c r="A62" s="16" t="n">
        <x:v>2020</x:v>
      </x:c>
      <x:c r="B62" s="16" t="n">
        <x:v>490254</x:v>
      </x:c>
      <x:c r="C62" s="14" t="str">
        <x:v>COTTONWOOD</x:v>
      </x:c>
      <x:c r="D62" s="16" t="n">
        <x:v>1</x:v>
      </x:c>
      <x:c r="E62" s="14" t="str">
        <x:v>October</x:v>
      </x:c>
      <x:c r="F62" s="14" t="n">
        <x:v>8</x:v>
      </x:c>
      <x:c r="G62" s="14" t="str">
        <x:v>Thursday</x:v>
      </x:c>
      <x:c r="H62" s="16" t="n">
        <x:v>9</x:v>
      </x:c>
      <x:c r="I62" s="14" t="str">
        <x:v>9 a.m.-noon</x:v>
      </x:c>
      <x:c r="J62" s="14" t="str">
        <x:v>SR-210</x:v>
      </x:c>
      <x:c r="K62" s="14" t="str">
        <x:v>8165 S</x:v>
      </x:c>
      <x:c r="L62" s="14" t="str">
        <x:v>Principal Arterial - Other</x:v>
      </x:c>
      <x:c r="M62" s="14" t="str">
        <x:v>Other principal arterials</x:v>
      </x:c>
      <x:c r="N62" s="14" t="str">
        <x:v>Daylight</x:v>
      </x:c>
      <x:c r="O62" s="14" t="str">
        <x:v>Clear</x:v>
      </x:c>
      <x:c r="P62" s="17" t="n">
        <x:v>40.60278333</x:v>
      </x:c>
      <x:c r="Q62" s="17" t="n">
        <x:v>-111.79557778</x:v>
      </x:c>
      <x:c r="R62" s="15" t="b">
        <x:v>1</x:v>
      </x:c>
      <x:c r="S62" s="15" t="b">
        <x:v>0</x:v>
      </x:c>
      <x:c r="T62" s="15" t="b">
        <x:v>1</x:v>
      </x:c>
    </x:row>
    <x:row r="63">
      <x:c r="A63" s="16" t="n">
        <x:v>2020</x:v>
      </x:c>
      <x:c r="B63" s="16" t="n">
        <x:v>490255</x:v>
      </x:c>
      <x:c r="C63" s="14" t="str">
        <x:v>WEST VALLEY CITY</x:v>
      </x:c>
      <x:c r="D63" s="16" t="n">
        <x:v>1</x:v>
      </x:c>
      <x:c r="E63" s="14" t="str">
        <x:v>December</x:v>
      </x:c>
      <x:c r="F63" s="14" t="n">
        <x:v>25</x:v>
      </x:c>
      <x:c r="G63" s="14" t="str">
        <x:v>Friday</x:v>
      </x:c>
      <x:c r="H63" s="16" t="n">
        <x:v>9</x:v>
      </x:c>
      <x:c r="I63" s="14" t="str">
        <x:v>9 a.m.-noon</x:v>
      </x:c>
      <x:c r="J63" s="14" t="str">
        <x:v>SR-85</x:v>
      </x:c>
      <x:c r="K63" s="14" t="str">
        <x:v>SR-173</x:v>
      </x:c>
      <x:c r="L63" s="14" t="str">
        <x:v>Principal Arterial - Other</x:v>
      </x:c>
      <x:c r="M63" s="14" t="str">
        <x:v>Other principal arterials</x:v>
      </x:c>
      <x:c r="N63" s="14" t="str">
        <x:v>Daylight</x:v>
      </x:c>
      <x:c r="O63" s="14" t="str">
        <x:v>Clear</x:v>
      </x:c>
      <x:c r="P63" s="17" t="n">
        <x:v>40.65328056</x:v>
      </x:c>
      <x:c r="Q63" s="17" t="n">
        <x:v>-112.04501389</x:v>
      </x:c>
      <x:c r="R63" s="15" t="b">
        <x:v>1</x:v>
      </x:c>
      <x:c r="S63" s="15" t="b">
        <x:v>0</x:v>
      </x:c>
      <x:c r="T63" s="15" t="b">
        <x:v>1</x:v>
      </x:c>
    </x:row>
    <x:row r="64">
      <x:c r="A64" s="16" t="n">
        <x:v>2020</x:v>
      </x:c>
      <x:c r="B64" s="16" t="n">
        <x:v>490257</x:v>
      </x:c>
      <x:c r="C64" s="14" t="str">
        <x:v>SALT LAKE CITY</x:v>
      </x:c>
      <x:c r="D64" s="16" t="n">
        <x:v>1</x:v>
      </x:c>
      <x:c r="E64" s="14" t="str">
        <x:v>June</x:v>
      </x:c>
      <x:c r="F64" s="14" t="n">
        <x:v>21</x:v>
      </x:c>
      <x:c r="G64" s="14" t="str">
        <x:v>Sunday</x:v>
      </x:c>
      <x:c r="H64" s="16" t="n">
        <x:v>3</x:v>
      </x:c>
      <x:c r="I64" s="14" t="str">
        <x:v>3-6 a.m.</x:v>
      </x:c>
      <x:c r="J64" s="14" t="str">
        <x:v>SR-68</x:v>
      </x:c>
      <x:c r="K64" s="14" t="str">
        <x:v>NORTH TEMPLE</x:v>
      </x:c>
      <x:c r="L64" s="14" t="str">
        <x:v>Principal Arterial - Other</x:v>
      </x:c>
      <x:c r="M64" s="14" t="str">
        <x:v>Other principal arterials</x:v>
      </x:c>
      <x:c r="N64" s="14" t="str">
        <x:v>Dark - Lighted</x:v>
      </x:c>
      <x:c r="O64" s="14" t="str">
        <x:v>Clear</x:v>
      </x:c>
      <x:c r="P64" s="17" t="n">
        <x:v>40.77151667</x:v>
      </x:c>
      <x:c r="Q64" s="17" t="n">
        <x:v>-111.93926667</x:v>
      </x:c>
      <x:c r="R64" s="15" t="b">
        <x:v>1</x:v>
      </x:c>
      <x:c r="S64" s="15" t="b">
        <x:v>1</x:v>
      </x:c>
      <x:c r="T64" s="15" t="b">
        <x:v>1</x:v>
      </x:c>
    </x:row>
    <x:row r="65">
      <x:c r="A65" s="16" t="n">
        <x:v>2020</x:v>
      </x:c>
      <x:c r="B65" s="16" t="n">
        <x:v>490259</x:v>
      </x:c>
      <x:c r="C65" s="14" t="str">
        <x:v>KEARNS</x:v>
      </x:c>
      <x:c r="D65" s="16" t="n">
        <x:v>1</x:v>
      </x:c>
      <x:c r="E65" s="14" t="str">
        <x:v>December</x:v>
      </x:c>
      <x:c r="F65" s="14" t="n">
        <x:v>31</x:v>
      </x:c>
      <x:c r="G65" s="14" t="str">
        <x:v>Thursday</x:v>
      </x:c>
      <x:c r="H65" s="16" t="n">
        <x:v>14</x:v>
      </x:c>
      <x:c r="I65" s="14" t="str">
        <x:v>Noon-3 p.m.</x:v>
      </x:c>
      <x:c r="J65" s="14" t="str">
        <x:v>SR-173</x:v>
      </x:c>
      <x:c r="K65" s="14" t="str"/>
      <x:c r="L65" s="14" t="str">
        <x:v>Principal Arterial - Other</x:v>
      </x:c>
      <x:c r="M65" s="14" t="str">
        <x:v>Other principal arterials</x:v>
      </x:c>
      <x:c r="N65" s="14" t="str">
        <x:v>Daylight</x:v>
      </x:c>
      <x:c r="O65" s="14" t="str">
        <x:v>Cloudy</x:v>
      </x:c>
      <x:c r="P65" s="17" t="n">
        <x:v>40.65304444</x:v>
      </x:c>
      <x:c r="Q65" s="17" t="n">
        <x:v>-112.00966944</x:v>
      </x:c>
      <x:c r="R65" s="15" t="b">
        <x:v>1</x:v>
      </x:c>
      <x:c r="S65" s="15" t="b">
        <x:v>0</x:v>
      </x:c>
      <x:c r="T65" s="15" t="b">
        <x:v>0</x:v>
      </x:c>
    </x:row>
    <x:row r="66">
      <x:c r="A66" s="16" t="n">
        <x:v>2020</x:v>
      </x:c>
      <x:c r="B66" s="16" t="n">
        <x:v>490262</x:v>
      </x:c>
      <x:c r="C66" s="14" t="str">
        <x:v>HERRIMAN</x:v>
      </x:c>
      <x:c r="D66" s="16" t="n">
        <x:v>1</x:v>
      </x:c>
      <x:c r="E66" s="14" t="str">
        <x:v>December</x:v>
      </x:c>
      <x:c r="F66" s="14" t="n">
        <x:v>30</x:v>
      </x:c>
      <x:c r="G66" s="14" t="str">
        <x:v>Wednesday</x:v>
      </x:c>
      <x:c r="H66" s="16" t="n">
        <x:v>11</x:v>
      </x:c>
      <x:c r="I66" s="14" t="str">
        <x:v>9 a.m.-noon</x:v>
      </x:c>
      <x:c r="J66" s="14" t="str">
        <x:v>SR-85</x:v>
      </x:c>
      <x:c r="K66" s="14" t="str">
        <x:v>11800 S</x:v>
      </x:c>
      <x:c r="L66" s="14" t="str">
        <x:v>Principal Arterial - Other</x:v>
      </x:c>
      <x:c r="M66" s="14" t="str">
        <x:v>Other principal arterials</x:v>
      </x:c>
      <x:c r="N66" s="14" t="str">
        <x:v>Daylight</x:v>
      </x:c>
      <x:c r="O66" s="14" t="str">
        <x:v>Cloudy</x:v>
      </x:c>
      <x:c r="P66" s="17" t="n">
        <x:v>40.53531111</x:v>
      </x:c>
      <x:c r="Q66" s="17" t="n">
        <x:v>-112.01473333</x:v>
      </x:c>
      <x:c r="R66" s="15" t="b">
        <x:v>1</x:v>
      </x:c>
      <x:c r="S66" s="15" t="b">
        <x:v>0</x:v>
      </x:c>
      <x:c r="T66" s="15" t="b">
        <x:v>0</x:v>
      </x:c>
    </x:row>
    <x:row r="67">
      <x:c r="A67" s="16" t="n">
        <x:v>2020</x:v>
      </x:c>
      <x:c r="B67" s="16" t="n">
        <x:v>490263</x:v>
      </x:c>
      <x:c r="C67" s="14" t="str">
        <x:v>SALT LAKE CITY</x:v>
      </x:c>
      <x:c r="D67" s="16" t="n">
        <x:v>1</x:v>
      </x:c>
      <x:c r="E67" s="14" t="str">
        <x:v>September</x:v>
      </x:c>
      <x:c r="F67" s="14" t="n">
        <x:v>27</x:v>
      </x:c>
      <x:c r="G67" s="14" t="str">
        <x:v>Sunday</x:v>
      </x:c>
      <x:c r="H67" s="16" t="n">
        <x:v>1</x:v>
      </x:c>
      <x:c r="I67" s="14" t="str">
        <x:v>Midnight-3 a.m.</x:v>
      </x:c>
      <x:c r="J67" s="14" t="str">
        <x:v>US-89</x:v>
      </x:c>
      <x:c r="K67" s="14" t="str"/>
      <x:c r="L67" s="14" t="str">
        <x:v>Principal Arterial - Other</x:v>
      </x:c>
      <x:c r="M67" s="14" t="str">
        <x:v>Other principal arterials</x:v>
      </x:c>
      <x:c r="N67" s="14" t="str">
        <x:v>Dark - Lighted</x:v>
      </x:c>
      <x:c r="O67" s="14" t="str">
        <x:v>Clear</x:v>
      </x:c>
      <x:c r="P67" s="17" t="n">
        <x:v>40.78790278</x:v>
      </x:c>
      <x:c r="Q67" s="17" t="n">
        <x:v>-111.89981667</x:v>
      </x:c>
      <x:c r="R67" s="15" t="b">
        <x:v>1</x:v>
      </x:c>
      <x:c r="S67" s="15" t="b">
        <x:v>1</x:v>
      </x:c>
      <x:c r="T67" s="15" t="b">
        <x:v>1</x:v>
      </x:c>
    </x:row>
    <x:row r="68">
      <x:c r="A68" s="16" t="n">
        <x:v>2020</x:v>
      </x:c>
      <x:c r="B68" s="16" t="n">
        <x:v>490264</x:v>
      </x:c>
      <x:c r="C68" s="14" t="str">
        <x:v>SALT LAKE CITY</x:v>
      </x:c>
      <x:c r="D68" s="16" t="n">
        <x:v>1</x:v>
      </x:c>
      <x:c r="E68" s="14" t="str">
        <x:v>December</x:v>
      </x:c>
      <x:c r="F68" s="14" t="n">
        <x:v>16</x:v>
      </x:c>
      <x:c r="G68" s="14" t="str">
        <x:v>Wednesday</x:v>
      </x:c>
      <x:c r="H68" s="16" t="n">
        <x:v>18</x:v>
      </x:c>
      <x:c r="I68" s="14" t="str">
        <x:v>6-9 p.m.</x:v>
      </x:c>
      <x:c r="J68" s="14" t="str">
        <x:v>SR-172</x:v>
      </x:c>
      <x:c r="K68" s="14" t="str"/>
      <x:c r="L68" s="14" t="str">
        <x:v>Principal Arterial - Other</x:v>
      </x:c>
      <x:c r="M68" s="14" t="str">
        <x:v>Other principal arterials</x:v>
      </x:c>
      <x:c r="N68" s="14" t="str">
        <x:v>Dark - Not Lighted</x:v>
      </x:c>
      <x:c r="O68" s="14" t="str">
        <x:v>Clear</x:v>
      </x:c>
      <x:c r="P68" s="17" t="n">
        <x:v>40.76464722</x:v>
      </x:c>
      <x:c r="Q68" s="17" t="n">
        <x:v>-112.02501944</x:v>
      </x:c>
      <x:c r="R68" s="15" t="b">
        <x:v>1</x:v>
      </x:c>
      <x:c r="S68" s="15" t="b">
        <x:v>1</x:v>
      </x:c>
      <x:c r="T68" s="15" t="b">
        <x:v>1</x:v>
      </x:c>
    </x:row>
    <x:row r="69">
      <x:c r="A69" s="16" t="n">
        <x:v>2020</x:v>
      </x:c>
      <x:c r="B69" s="16" t="n">
        <x:v>490267</x:v>
      </x:c>
      <x:c r="C69" s="14" t="str">
        <x:v>WEST VALLEY CITY</x:v>
      </x:c>
      <x:c r="D69" s="16" t="n">
        <x:v>1</x:v>
      </x:c>
      <x:c r="E69" s="14" t="str">
        <x:v>September</x:v>
      </x:c>
      <x:c r="F69" s="14" t="n">
        <x:v>21</x:v>
      </x:c>
      <x:c r="G69" s="14" t="str">
        <x:v>Monday</x:v>
      </x:c>
      <x:c r="H69" s="16" t="n">
        <x:v>10</x:v>
      </x:c>
      <x:c r="I69" s="14" t="str">
        <x:v>9 a.m.-noon</x:v>
      </x:c>
      <x:c r="J69" s="14" t="str">
        <x:v>4700 S</x:v>
      </x:c>
      <x:c r="K69" s="14" t="str">
        <x:v>2700 W</x:v>
      </x:c>
      <x:c r="L69" s="14" t="str">
        <x:v>Principal Arterial - Other</x:v>
      </x:c>
      <x:c r="M69" s="14" t="str">
        <x:v>Other principal arterials</x:v>
      </x:c>
      <x:c r="N69" s="14" t="str">
        <x:v>Daylight</x:v>
      </x:c>
      <x:c r="O69" s="14" t="str">
        <x:v>Clear</x:v>
      </x:c>
      <x:c r="P69" s="17" t="n">
        <x:v>40.6676</x:v>
      </x:c>
      <x:c r="Q69" s="17" t="n">
        <x:v>-111.95798611</x:v>
      </x:c>
      <x:c r="R69" s="15" t="b">
        <x:v>1</x:v>
      </x:c>
      <x:c r="S69" s="15" t="b">
        <x:v>0</x:v>
      </x:c>
      <x:c r="T69" s="15" t="b">
        <x:v>1</x:v>
      </x:c>
    </x:row>
    <x:row r="70">
      <x:c r="A70" s="16" t="n">
        <x:v>2020</x:v>
      </x:c>
      <x:c r="B70" s="16" t="n">
        <x:v>490268</x:v>
      </x:c>
      <x:c r="C70" s="14" t="str">
        <x:v>WEST VALLEY CITY</x:v>
      </x:c>
      <x:c r="D70" s="16" t="n">
        <x:v>1</x:v>
      </x:c>
      <x:c r="E70" s="14" t="str">
        <x:v>October</x:v>
      </x:c>
      <x:c r="F70" s="14" t="n">
        <x:v>31</x:v>
      </x:c>
      <x:c r="G70" s="14" t="str">
        <x:v>Saturday</x:v>
      </x:c>
      <x:c r="H70" s="16" t="n">
        <x:v>1</x:v>
      </x:c>
      <x:c r="I70" s="14" t="str">
        <x:v>Midnight-3 a.m.</x:v>
      </x:c>
      <x:c r="J70" s="14" t="str">
        <x:v>SR-154</x:v>
      </x:c>
      <x:c r="K70" s="14" t="str">
        <x:v>SR-171</x:v>
      </x:c>
      <x:c r="L70" s="14" t="str">
        <x:v>Principal Arterial - Other</x:v>
      </x:c>
      <x:c r="M70" s="14" t="str">
        <x:v>Other principal arterials</x:v>
      </x:c>
      <x:c r="N70" s="14" t="str">
        <x:v>Dark - Lighted</x:v>
      </x:c>
      <x:c r="O70" s="14" t="str">
        <x:v>Clear</x:v>
      </x:c>
      <x:c r="P70" s="17" t="n">
        <x:v>40.69661111</x:v>
      </x:c>
      <x:c r="Q70" s="17" t="n">
        <x:v>-111.98093333</x:v>
      </x:c>
      <x:c r="R70" s="15" t="b">
        <x:v>1</x:v>
      </x:c>
      <x:c r="S70" s="15" t="b">
        <x:v>1</x:v>
      </x:c>
      <x:c r="T70" s="15" t="b">
        <x:v>1</x:v>
      </x:c>
    </x:row>
    <x:row r="71">
      <x:c r="A71" s="16" t="n">
        <x:v>2020</x:v>
      </x:c>
      <x:c r="B71" s="16" t="n">
        <x:v>490273</x:v>
      </x:c>
      <x:c r="C71" s="14" t="str">
        <x:v>WEST VALLEY CITY</x:v>
      </x:c>
      <x:c r="D71" s="16" t="n">
        <x:v>1</x:v>
      </x:c>
      <x:c r="E71" s="14" t="str">
        <x:v>December</x:v>
      </x:c>
      <x:c r="F71" s="14" t="n">
        <x:v>3</x:v>
      </x:c>
      <x:c r="G71" s="14" t="str">
        <x:v>Thursday</x:v>
      </x:c>
      <x:c r="H71" s="16" t="n">
        <x:v>12</x:v>
      </x:c>
      <x:c r="I71" s="14" t="str">
        <x:v>Noon-3 p.m.</x:v>
      </x:c>
      <x:c r="J71" s="14" t="str">
        <x:v>SR-111</x:v>
      </x:c>
      <x:c r="K71" s="14" t="str"/>
      <x:c r="L71" s="14" t="str">
        <x:v>Principal Arterial - Other</x:v>
      </x:c>
      <x:c r="M71" s="14" t="str">
        <x:v>Other principal arterials</x:v>
      </x:c>
      <x:c r="N71" s="14" t="str">
        <x:v>Daylight</x:v>
      </x:c>
      <x:c r="O71" s="14" t="str">
        <x:v>Clear</x:v>
      </x:c>
      <x:c r="P71" s="17" t="n">
        <x:v>40.68007778</x:v>
      </x:c>
      <x:c r="Q71" s="17" t="n">
        <x:v>-112.091875</x:v>
      </x:c>
      <x:c r="R71" s="15" t="b">
        <x:v>1</x:v>
      </x:c>
      <x:c r="S71" s="15" t="b">
        <x:v>0</x:v>
      </x:c>
      <x:c r="T71" s="15" t="b">
        <x:v>1</x:v>
      </x:c>
    </x:row>
    <x:row r="72">
      <x:c r="A72" s="16" t="n">
        <x:v>2021</x:v>
      </x:c>
      <x:c r="B72" s="16" t="n">
        <x:v>490002</x:v>
      </x:c>
      <x:c r="C72" s="14" t="str">
        <x:v>SOUTH SALT LAKE</x:v>
      </x:c>
      <x:c r="D72" s="16" t="n">
        <x:v>1</x:v>
      </x:c>
      <x:c r="E72" s="14" t="str">
        <x:v>January</x:v>
      </x:c>
      <x:c r="F72" s="14" t="n">
        <x:v>8</x:v>
      </x:c>
      <x:c r="G72" s="14" t="str">
        <x:v>Friday</x:v>
      </x:c>
      <x:c r="H72" s="16" t="n">
        <x:v>20</x:v>
      </x:c>
      <x:c r="I72" s="14" t="str">
        <x:v>6-9 p.m.</x:v>
      </x:c>
      <x:c r="J72" s="14" t="str">
        <x:v>MAIN STREET</x:v>
      </x:c>
      <x:c r="K72" s="14" t="str">
        <x:v>GREGSON AVE</x:v>
      </x:c>
      <x:c r="L72" s="14" t="str">
        <x:v>Major Collector</x:v>
      </x:c>
      <x:c r="M72" s="14" t="str">
        <x:v>Major collectors</x:v>
      </x:c>
      <x:c r="N72" s="14" t="str">
        <x:v>Dark - Lighted</x:v>
      </x:c>
      <x:c r="O72" s="14" t="str">
        <x:v>Clear</x:v>
      </x:c>
      <x:c r="P72" s="17" t="n">
        <x:v>40.70470556</x:v>
      </x:c>
      <x:c r="Q72" s="17" t="n">
        <x:v>-111.89117778</x:v>
      </x:c>
      <x:c r="R72" s="15" t="b">
        <x:v>1</x:v>
      </x:c>
      <x:c r="S72" s="15" t="b">
        <x:v>1</x:v>
      </x:c>
      <x:c r="T72" s="15" t="b">
        <x:v>1</x:v>
      </x:c>
    </x:row>
    <x:row r="73">
      <x:c r="A73" s="16" t="n">
        <x:v>2021</x:v>
      </x:c>
      <x:c r="B73" s="16" t="n">
        <x:v>490006</x:v>
      </x:c>
      <x:c r="C73" s="14" t="str">
        <x:v>SOUTH SALT LAKE</x:v>
      </x:c>
      <x:c r="D73" s="16" t="n">
        <x:v>1</x:v>
      </x:c>
      <x:c r="E73" s="14" t="str">
        <x:v>January</x:v>
      </x:c>
      <x:c r="F73" s="14" t="n">
        <x:v>17</x:v>
      </x:c>
      <x:c r="G73" s="14" t="str">
        <x:v>Sunday</x:v>
      </x:c>
      <x:c r="H73" s="16" t="n">
        <x:v>3</x:v>
      </x:c>
      <x:c r="I73" s="14" t="str">
        <x:v>3-6 a.m.</x:v>
      </x:c>
      <x:c r="J73" s="14" t="str">
        <x:v>900 WEST</x:v>
      </x:c>
      <x:c r="K73" s="14" t="str"/>
      <x:c r="L73" s="14" t="str">
        <x:v>Major Collector</x:v>
      </x:c>
      <x:c r="M73" s="14" t="str">
        <x:v>Major collectors</x:v>
      </x:c>
      <x:c r="N73" s="14" t="str">
        <x:v>Dark - Not Lighted</x:v>
      </x:c>
      <x:c r="O73" s="14" t="str">
        <x:v>Clear</x:v>
      </x:c>
      <x:c r="P73" s="17" t="n">
        <x:v>40.70078056</x:v>
      </x:c>
      <x:c r="Q73" s="17" t="n">
        <x:v>-111.91708889</x:v>
      </x:c>
      <x:c r="R73" s="15" t="b">
        <x:v>1</x:v>
      </x:c>
      <x:c r="S73" s="15" t="b">
        <x:v>1</x:v>
      </x:c>
      <x:c r="T73" s="15" t="b">
        <x:v>1</x:v>
      </x:c>
    </x:row>
    <x:row r="74">
      <x:c r="A74" s="16" t="n">
        <x:v>2021</x:v>
      </x:c>
      <x:c r="B74" s="16" t="n">
        <x:v>490010</x:v>
      </x:c>
      <x:c r="C74" s="14" t="str">
        <x:v>WEST VALLEY CITY</x:v>
      </x:c>
      <x:c r="D74" s="16" t="n">
        <x:v>2</x:v>
      </x:c>
      <x:c r="E74" s="14" t="str">
        <x:v>January</x:v>
      </x:c>
      <x:c r="F74" s="14" t="n">
        <x:v>24</x:v>
      </x:c>
      <x:c r="G74" s="14" t="str">
        <x:v>Sunday</x:v>
      </x:c>
      <x:c r="H74" s="16" t="n">
        <x:v>17</x:v>
      </x:c>
      <x:c r="I74" s="14" t="str">
        <x:v>3-6 p.m.</x:v>
      </x:c>
      <x:c r="J74" s="14" t="str">
        <x:v>SR-85</x:v>
      </x:c>
      <x:c r="K74" s="14" t="str">
        <x:v>SR-173</x:v>
      </x:c>
      <x:c r="L74" s="14" t="str">
        <x:v>Principal Arterial - Other</x:v>
      </x:c>
      <x:c r="M74" s="14" t="str">
        <x:v>Other principal arterials</x:v>
      </x:c>
      <x:c r="N74" s="14" t="str">
        <x:v>Dark - Not Lighted</x:v>
      </x:c>
      <x:c r="O74" s="14" t="str">
        <x:v>Clear</x:v>
      </x:c>
      <x:c r="P74" s="17" t="n">
        <x:v>40.65327222</x:v>
      </x:c>
      <x:c r="Q74" s="17" t="n">
        <x:v>-112.04500556</x:v>
      </x:c>
      <x:c r="R74" s="15" t="b">
        <x:v>1</x:v>
      </x:c>
      <x:c r="S74" s="15" t="b">
        <x:v>1</x:v>
      </x:c>
      <x:c r="T74" s="15" t="b">
        <x:v>1</x:v>
      </x:c>
    </x:row>
    <x:row r="75">
      <x:c r="A75" s="16" t="n">
        <x:v>2021</x:v>
      </x:c>
      <x:c r="B75" s="16" t="n">
        <x:v>490012</x:v>
      </x:c>
      <x:c r="C75" s="14" t="str">
        <x:v>WEST VALLEY CITY</x:v>
      </x:c>
      <x:c r="D75" s="16" t="n">
        <x:v>1</x:v>
      </x:c>
      <x:c r="E75" s="14" t="str">
        <x:v>January</x:v>
      </x:c>
      <x:c r="F75" s="14" t="n">
        <x:v>20</x:v>
      </x:c>
      <x:c r="G75" s="14" t="str">
        <x:v>Wednesday</x:v>
      </x:c>
      <x:c r="H75" s="16" t="n">
        <x:v>20</x:v>
      </x:c>
      <x:c r="I75" s="14" t="str">
        <x:v>6-9 p.m.</x:v>
      </x:c>
      <x:c r="J75" s="14" t="str">
        <x:v>4100 S</x:v>
      </x:c>
      <x:c r="K75" s="14" t="str"/>
      <x:c r="L75" s="14" t="str">
        <x:v>Minor Arterial</x:v>
      </x:c>
      <x:c r="M75" s="14" t="str">
        <x:v>Minor arterials</x:v>
      </x:c>
      <x:c r="N75" s="14" t="str">
        <x:v>Dark - Not Lighted</x:v>
      </x:c>
      <x:c r="O75" s="14" t="str">
        <x:v>Clear</x:v>
      </x:c>
      <x:c r="P75" s="17" t="n">
        <x:v>40.68238889</x:v>
      </x:c>
      <x:c r="Q75" s="17" t="n">
        <x:v>-111.93634167</x:v>
      </x:c>
      <x:c r="R75" s="15" t="b">
        <x:v>1</x:v>
      </x:c>
      <x:c r="S75" s="15" t="b">
        <x:v>1</x:v>
      </x:c>
      <x:c r="T75" s="15" t="b">
        <x:v>1</x:v>
      </x:c>
    </x:row>
    <x:row r="76">
      <x:c r="A76" s="16" t="n">
        <x:v>2021</x:v>
      </x:c>
      <x:c r="B76" s="16" t="n">
        <x:v>490015</x:v>
      </x:c>
      <x:c r="C76" s="14" t="str">
        <x:v>SALT LAKE CITY</x:v>
      </x:c>
      <x:c r="D76" s="16" t="n">
        <x:v>1</x:v>
      </x:c>
      <x:c r="E76" s="14" t="str">
        <x:v>February</x:v>
      </x:c>
      <x:c r="F76" s="14" t="n">
        <x:v>7</x:v>
      </x:c>
      <x:c r="G76" s="14" t="str">
        <x:v>Sunday</x:v>
      </x:c>
      <x:c r="H76" s="16" t="n">
        <x:v>0</x:v>
      </x:c>
      <x:c r="I76" s="14" t="str">
        <x:v>Midnight-3 a.m.</x:v>
      </x:c>
      <x:c r="J76" s="14" t="str">
        <x:v>US-89</x:v>
      </x:c>
      <x:c r="K76" s="14" t="str">
        <x:v>200 W</x:v>
      </x:c>
      <x:c r="L76" s="14" t="str">
        <x:v>Principal Arterial - Other</x:v>
      </x:c>
      <x:c r="M76" s="14" t="str">
        <x:v>Other principal arterials</x:v>
      </x:c>
      <x:c r="N76" s="14" t="str">
        <x:v>Dark - Lighted</x:v>
      </x:c>
      <x:c r="O76" s="14" t="str">
        <x:v>Clear</x:v>
      </x:c>
      <x:c r="P76" s="17" t="n">
        <x:v>40.76058889</x:v>
      </x:c>
      <x:c r="Q76" s="17" t="n">
        <x:v>-111.89704444</x:v>
      </x:c>
      <x:c r="R76" s="15" t="b">
        <x:v>1</x:v>
      </x:c>
      <x:c r="S76" s="15" t="b">
        <x:v>1</x:v>
      </x:c>
      <x:c r="T76" s="15" t="b">
        <x:v>1</x:v>
      </x:c>
    </x:row>
    <x:row r="77">
      <x:c r="A77" s="16" t="n">
        <x:v>2021</x:v>
      </x:c>
      <x:c r="B77" s="16" t="n">
        <x:v>490017</x:v>
      </x:c>
      <x:c r="C77" s="14" t="str">
        <x:v>SANDY CITY</x:v>
      </x:c>
      <x:c r="D77" s="16" t="n">
        <x:v>1</x:v>
      </x:c>
      <x:c r="E77" s="14" t="str">
        <x:v>January</x:v>
      </x:c>
      <x:c r="F77" s="14" t="n">
        <x:v>15</x:v>
      </x:c>
      <x:c r="G77" s="14" t="str">
        <x:v>Friday</x:v>
      </x:c>
      <x:c r="H77" s="16" t="n">
        <x:v>13</x:v>
      </x:c>
      <x:c r="I77" s="14" t="str">
        <x:v>Noon-3 p.m.</x:v>
      </x:c>
      <x:c r="J77" s="14" t="str">
        <x:v>I-15</x:v>
      </x:c>
      <x:c r="K77" s="14" t="str"/>
      <x:c r="L77" s="14" t="str">
        <x:v>Interstate</x:v>
      </x:c>
      <x:c r="M77" s="14" t="str">
        <x:v>Interstate</x:v>
      </x:c>
      <x:c r="N77" s="14" t="str">
        <x:v>Daylight</x:v>
      </x:c>
      <x:c r="O77" s="14" t="str">
        <x:v>Clear</x:v>
      </x:c>
      <x:c r="P77" s="17" t="n">
        <x:v>40.58302778</x:v>
      </x:c>
      <x:c r="Q77" s="17" t="n">
        <x:v>-111.89984444</x:v>
      </x:c>
      <x:c r="R77" s="15" t="b">
        <x:v>0</x:v>
      </x:c>
      <x:c r="S77" s="15" t="b">
        <x:v>0</x:v>
      </x:c>
      <x:c r="T77" s="15" t="b">
        <x:v>1</x:v>
      </x:c>
    </x:row>
    <x:row r="78">
      <x:c r="A78" s="16" t="n">
        <x:v>2021</x:v>
      </x:c>
      <x:c r="B78" s="16" t="n">
        <x:v>490029</x:v>
      </x:c>
      <x:c r="C78" s="14" t="str">
        <x:v>SALT LAKE CITY</x:v>
      </x:c>
      <x:c r="D78" s="16" t="n">
        <x:v>1</x:v>
      </x:c>
      <x:c r="E78" s="14" t="str">
        <x:v>February</x:v>
      </x:c>
      <x:c r="F78" s="14" t="n">
        <x:v>17</x:v>
      </x:c>
      <x:c r="G78" s="14" t="str">
        <x:v>Wednesday</x:v>
      </x:c>
      <x:c r="H78" s="16" t="n">
        <x:v>14</x:v>
      </x:c>
      <x:c r="I78" s="14" t="str">
        <x:v>Noon-3 p.m.</x:v>
      </x:c>
      <x:c r="J78" s="14" t="str">
        <x:v>I-15</x:v>
      </x:c>
      <x:c r="K78" s="14" t="str"/>
      <x:c r="L78" s="14" t="str">
        <x:v>Interstate</x:v>
      </x:c>
      <x:c r="M78" s="14" t="str">
        <x:v>Interstate</x:v>
      </x:c>
      <x:c r="N78" s="14" t="str">
        <x:v>Daylight</x:v>
      </x:c>
      <x:c r="O78" s="14" t="str">
        <x:v>Cloudy</x:v>
      </x:c>
      <x:c r="P78" s="17" t="n">
        <x:v>40.75890556</x:v>
      </x:c>
      <x:c r="Q78" s="17" t="n">
        <x:v>-111.91311667</x:v>
      </x:c>
      <x:c r="R78" s="15" t="b">
        <x:v>0</x:v>
      </x:c>
      <x:c r="S78" s="15" t="b">
        <x:v>0</x:v>
      </x:c>
      <x:c r="T78" s="15" t="b">
        <x:v>0</x:v>
      </x:c>
    </x:row>
    <x:row r="79">
      <x:c r="A79" s="16" t="n">
        <x:v>2021</x:v>
      </x:c>
      <x:c r="B79" s="16" t="n">
        <x:v>490030</x:v>
      </x:c>
      <x:c r="C79" s="14" t="str">
        <x:v>SALT LAKE CITY</x:v>
      </x:c>
      <x:c r="D79" s="16" t="n">
        <x:v>1</x:v>
      </x:c>
      <x:c r="E79" s="14" t="str">
        <x:v>March</x:v>
      </x:c>
      <x:c r="F79" s="14" t="n">
        <x:v>15</x:v>
      </x:c>
      <x:c r="G79" s="14" t="str">
        <x:v>Monday</x:v>
      </x:c>
      <x:c r="H79" s="16" t="n">
        <x:v>20</x:v>
      </x:c>
      <x:c r="I79" s="14" t="str">
        <x:v>6-9 p.m.</x:v>
      </x:c>
      <x:c r="J79" s="14" t="str">
        <x:v>MAIN ST</x:v>
      </x:c>
      <x:c r="K79" s="14" t="str">
        <x:v>COATSVILLE AVE</x:v>
      </x:c>
      <x:c r="L79" s="14" t="str">
        <x:v>Major Collector</x:v>
      </x:c>
      <x:c r="M79" s="14" t="str">
        <x:v>Major collectors</x:v>
      </x:c>
      <x:c r="N79" s="14" t="str">
        <x:v>Dark - Lighted</x:v>
      </x:c>
      <x:c r="O79" s="14" t="str">
        <x:v>Cloudy</x:v>
      </x:c>
      <x:c r="P79" s="17" t="n">
        <x:v>40.73139167</x:v>
      </x:c>
      <x:c r="Q79" s="17" t="n">
        <x:v>-111.89110833</x:v>
      </x:c>
      <x:c r="R79" s="15" t="b">
        <x:v>1</x:v>
      </x:c>
      <x:c r="S79" s="15" t="b">
        <x:v>1</x:v>
      </x:c>
      <x:c r="T79" s="15" t="b">
        <x:v>0</x:v>
      </x:c>
    </x:row>
    <x:row r="80">
      <x:c r="A80" s="16" t="n">
        <x:v>2021</x:v>
      </x:c>
      <x:c r="B80" s="16" t="n">
        <x:v>490035</x:v>
      </x:c>
      <x:c r="C80" s="14" t="str">
        <x:v>MURRAY</x:v>
      </x:c>
      <x:c r="D80" s="16" t="n">
        <x:v>1</x:v>
      </x:c>
      <x:c r="E80" s="14" t="str">
        <x:v>March</x:v>
      </x:c>
      <x:c r="F80" s="14" t="n">
        <x:v>18</x:v>
      </x:c>
      <x:c r="G80" s="14" t="str">
        <x:v>Thursday</x:v>
      </x:c>
      <x:c r="H80" s="16" t="n">
        <x:v>11</x:v>
      </x:c>
      <x:c r="I80" s="14" t="str">
        <x:v>9 a.m.-noon</x:v>
      </x:c>
      <x:c r="J80" s="14" t="str">
        <x:v>1300 E</x:v>
      </x:c>
      <x:c r="K80" s="14" t="str"/>
      <x:c r="L80" s="14" t="str">
        <x:v>Minor Arterial</x:v>
      </x:c>
      <x:c r="M80" s="14" t="str">
        <x:v>Minor arterials</x:v>
      </x:c>
      <x:c r="N80" s="14" t="str">
        <x:v>Daylight</x:v>
      </x:c>
      <x:c r="O80" s="14" t="str">
        <x:v>Cloudy</x:v>
      </x:c>
      <x:c r="P80" s="17" t="n">
        <x:v>40.64705833</x:v>
      </x:c>
      <x:c r="Q80" s="17" t="n">
        <x:v>-111.85466111</x:v>
      </x:c>
      <x:c r="R80" s="15" t="b">
        <x:v>1</x:v>
      </x:c>
      <x:c r="S80" s="15" t="b">
        <x:v>0</x:v>
      </x:c>
      <x:c r="T80" s="15" t="b">
        <x:v>0</x:v>
      </x:c>
    </x:row>
    <x:row r="81">
      <x:c r="A81" s="16" t="n">
        <x:v>2021</x:v>
      </x:c>
      <x:c r="B81" s="16" t="n">
        <x:v>490039</x:v>
      </x:c>
      <x:c r="C81" s="14" t="str">
        <x:v>WEST JORDAN</x:v>
      </x:c>
      <x:c r="D81" s="16" t="n">
        <x:v>1</x:v>
      </x:c>
      <x:c r="E81" s="14" t="str">
        <x:v>March</x:v>
      </x:c>
      <x:c r="F81" s="14" t="n">
        <x:v>25</x:v>
      </x:c>
      <x:c r="G81" s="14" t="str">
        <x:v>Thursday</x:v>
      </x:c>
      <x:c r="H81" s="16" t="n">
        <x:v>7</x:v>
      </x:c>
      <x:c r="I81" s="14" t="str">
        <x:v>6-9 a.m.</x:v>
      </x:c>
      <x:c r="J81" s="14" t="str">
        <x:v>SR-209</x:v>
      </x:c>
      <x:c r="K81" s="14" t="str"/>
      <x:c r="L81" s="14" t="str">
        <x:v>Principal Arterial - Other</x:v>
      </x:c>
      <x:c r="M81" s="14" t="str">
        <x:v>Other principal arterials</x:v>
      </x:c>
      <x:c r="N81" s="14" t="str">
        <x:v>Dark - Not Lighted</x:v>
      </x:c>
      <x:c r="O81" s="14" t="str">
        <x:v>Cloudy</x:v>
      </x:c>
      <x:c r="P81" s="17" t="n">
        <x:v>40.58773889</x:v>
      </x:c>
      <x:c r="Q81" s="17" t="n">
        <x:v>-111.92295556</x:v>
      </x:c>
      <x:c r="R81" s="15" t="b">
        <x:v>1</x:v>
      </x:c>
      <x:c r="S81" s="15" t="b">
        <x:v>1</x:v>
      </x:c>
      <x:c r="T81" s="15" t="b">
        <x:v>0</x:v>
      </x:c>
    </x:row>
    <x:row r="82">
      <x:c r="A82" s="16" t="n">
        <x:v>2021</x:v>
      </x:c>
      <x:c r="B82" s="16" t="n">
        <x:v>490040</x:v>
      </x:c>
      <x:c r="C82" s="14" t="str">
        <x:v>SALT LAKE CITY</x:v>
      </x:c>
      <x:c r="D82" s="16" t="n">
        <x:v>1</x:v>
      </x:c>
      <x:c r="E82" s="14" t="str">
        <x:v>March</x:v>
      </x:c>
      <x:c r="F82" s="14" t="n">
        <x:v>31</x:v>
      </x:c>
      <x:c r="G82" s="14" t="str">
        <x:v>Wednesday</x:v>
      </x:c>
      <x:c r="H82" s="16" t="n">
        <x:v>20</x:v>
      </x:c>
      <x:c r="I82" s="14" t="str">
        <x:v>6-9 p.m.</x:v>
      </x:c>
      <x:c r="J82" s="14" t="str">
        <x:v>SR-68</x:v>
      </x:c>
      <x:c r="K82" s="14" t="str">
        <x:v>400 S</x:v>
      </x:c>
      <x:c r="L82" s="14" t="str">
        <x:v>Principal Arterial - Other</x:v>
      </x:c>
      <x:c r="M82" s="14" t="str">
        <x:v>Other principal arterials</x:v>
      </x:c>
      <x:c r="N82" s="14" t="str">
        <x:v>Dark - Lighted</x:v>
      </x:c>
      <x:c r="O82" s="14" t="str">
        <x:v>Clear</x:v>
      </x:c>
      <x:c r="P82" s="17" t="n">
        <x:v>40.76070556</x:v>
      </x:c>
      <x:c r="Q82" s="17" t="n">
        <x:v>-111.93894444</x:v>
      </x:c>
      <x:c r="R82" s="15" t="b">
        <x:v>1</x:v>
      </x:c>
      <x:c r="S82" s="15" t="b">
        <x:v>1</x:v>
      </x:c>
      <x:c r="T82" s="15" t="b">
        <x:v>1</x:v>
      </x:c>
    </x:row>
    <x:row r="83">
      <x:c r="A83" s="16" t="n">
        <x:v>2021</x:v>
      </x:c>
      <x:c r="B83" s="16" t="n">
        <x:v>490045</x:v>
      </x:c>
      <x:c r="C83" s="14" t="str">
        <x:v>COTTONWOOD</x:v>
      </x:c>
      <x:c r="D83" s="16" t="n">
        <x:v>1</x:v>
      </x:c>
      <x:c r="E83" s="14" t="str">
        <x:v>April</x:v>
      </x:c>
      <x:c r="F83" s="14" t="n">
        <x:v>10</x:v>
      </x:c>
      <x:c r="G83" s="14" t="str">
        <x:v>Saturday</x:v>
      </x:c>
      <x:c r="H83" s="16" t="n">
        <x:v>15</x:v>
      </x:c>
      <x:c r="I83" s="14" t="str">
        <x:v>3-6 p.m.</x:v>
      </x:c>
      <x:c r="J83" s="14" t="str">
        <x:v>SR-190</x:v>
      </x:c>
      <x:c r="K83" s="14" t="str"/>
      <x:c r="L83" s="14" t="str">
        <x:v>Minor Arterial</x:v>
      </x:c>
      <x:c r="M83" s="14" t="str">
        <x:v>Minor arterials</x:v>
      </x:c>
      <x:c r="N83" s="14" t="str">
        <x:v>Daylight</x:v>
      </x:c>
      <x:c r="O83" s="14" t="str">
        <x:v>Clear</x:v>
      </x:c>
      <x:c r="P83" s="17" t="n">
        <x:v>40.6233</x:v>
      </x:c>
      <x:c r="Q83" s="17" t="n">
        <x:v>-111.75062222</x:v>
      </x:c>
      <x:c r="R83" s="15" t="b">
        <x:v>1</x:v>
      </x:c>
      <x:c r="S83" s="15" t="b">
        <x:v>0</x:v>
      </x:c>
      <x:c r="T83" s="15" t="b">
        <x:v>1</x:v>
      </x:c>
    </x:row>
    <x:row r="84">
      <x:c r="A84" s="16" t="n">
        <x:v>2021</x:v>
      </x:c>
      <x:c r="B84" s="16" t="n">
        <x:v>490047</x:v>
      </x:c>
      <x:c r="C84" s="14" t="str">
        <x:v>SALT LAKE CITY</x:v>
      </x:c>
      <x:c r="D84" s="16" t="n">
        <x:v>1</x:v>
      </x:c>
      <x:c r="E84" s="14" t="str">
        <x:v>April</x:v>
      </x:c>
      <x:c r="F84" s="14" t="n">
        <x:v>18</x:v>
      </x:c>
      <x:c r="G84" s="14" t="str">
        <x:v>Sunday</x:v>
      </x:c>
      <x:c r="H84" s="16" t="n">
        <x:v>0</x:v>
      </x:c>
      <x:c r="I84" s="14" t="str">
        <x:v>Midnight-3 a.m.</x:v>
      </x:c>
      <x:c r="J84" s="14" t="str">
        <x:v>900 S</x:v>
      </x:c>
      <x:c r="K84" s="14" t="str"/>
      <x:c r="L84" s="14" t="str">
        <x:v>Local</x:v>
      </x:c>
      <x:c r="M84" s="14" t="str">
        <x:v>Local streets</x:v>
      </x:c>
      <x:c r="N84" s="14" t="str">
        <x:v>Dark - Lighted</x:v>
      </x:c>
      <x:c r="O84" s="14" t="str">
        <x:v>Clear</x:v>
      </x:c>
      <x:c r="P84" s="17" t="n">
        <x:v>40.7496</x:v>
      </x:c>
      <x:c r="Q84" s="17" t="n">
        <x:v>-111.96503333</x:v>
      </x:c>
      <x:c r="R84" s="15" t="b">
        <x:v>1</x:v>
      </x:c>
      <x:c r="S84" s="15" t="b">
        <x:v>1</x:v>
      </x:c>
      <x:c r="T84" s="15" t="b">
        <x:v>1</x:v>
      </x:c>
    </x:row>
    <x:row r="85">
      <x:c r="A85" s="16" t="n">
        <x:v>2021</x:v>
      </x:c>
      <x:c r="B85" s="16" t="n">
        <x:v>490048</x:v>
      </x:c>
      <x:c r="C85" s="14" t="str">
        <x:v>SALT LAKE CITY</x:v>
      </x:c>
      <x:c r="D85" s="16" t="n">
        <x:v>1</x:v>
      </x:c>
      <x:c r="E85" s="14" t="str">
        <x:v>April</x:v>
      </x:c>
      <x:c r="F85" s="14" t="n">
        <x:v>18</x:v>
      </x:c>
      <x:c r="G85" s="14" t="str">
        <x:v>Sunday</x:v>
      </x:c>
      <x:c r="H85" s="16" t="n">
        <x:v>8</x:v>
      </x:c>
      <x:c r="I85" s="14" t="str">
        <x:v>6-9 a.m.</x:v>
      </x:c>
      <x:c r="J85" s="14" t="str">
        <x:v>SR-71</x:v>
      </x:c>
      <x:c r="K85" s="14" t="str">
        <x:v>1300 S</x:v>
      </x:c>
      <x:c r="L85" s="14" t="str">
        <x:v>Principal Arterial - Other</x:v>
      </x:c>
      <x:c r="M85" s="14" t="str">
        <x:v>Other principal arterials</x:v>
      </x:c>
      <x:c r="N85" s="14" t="str">
        <x:v>Daylight</x:v>
      </x:c>
      <x:c r="O85" s="14" t="str">
        <x:v>Clear</x:v>
      </x:c>
      <x:c r="P85" s="17" t="n">
        <x:v>40.74163333</x:v>
      </x:c>
      <x:c r="Q85" s="17" t="n">
        <x:v>-111.87124444</x:v>
      </x:c>
      <x:c r="R85" s="15" t="b">
        <x:v>1</x:v>
      </x:c>
      <x:c r="S85" s="15" t="b">
        <x:v>0</x:v>
      </x:c>
      <x:c r="T85" s="15" t="b">
        <x:v>1</x:v>
      </x:c>
    </x:row>
    <x:row r="86">
      <x:c r="A86" s="16" t="n">
        <x:v>2021</x:v>
      </x:c>
      <x:c r="B86" s="16" t="n">
        <x:v>490055</x:v>
      </x:c>
      <x:c r="C86" s="14" t="str">
        <x:v>SALT LAKE CITY</x:v>
      </x:c>
      <x:c r="D86" s="16" t="n">
        <x:v>1</x:v>
      </x:c>
      <x:c r="E86" s="14" t="str">
        <x:v>April</x:v>
      </x:c>
      <x:c r="F86" s="14" t="n">
        <x:v>22</x:v>
      </x:c>
      <x:c r="G86" s="14" t="str">
        <x:v>Thursday</x:v>
      </x:c>
      <x:c r="H86" s="16" t="n">
        <x:v>11</x:v>
      </x:c>
      <x:c r="I86" s="14" t="str">
        <x:v>9 a.m.-noon</x:v>
      </x:c>
      <x:c r="J86" s="14" t="str">
        <x:v>600 S</x:v>
      </x:c>
      <x:c r="K86" s="14" t="str">
        <x:v>500 E</x:v>
      </x:c>
      <x:c r="L86" s="14" t="str">
        <x:v>Principal Arterial - Other</x:v>
      </x:c>
      <x:c r="M86" s="14" t="str">
        <x:v>Other principal arterials</x:v>
      </x:c>
      <x:c r="N86" s="14" t="str">
        <x:v>Daylight</x:v>
      </x:c>
      <x:c r="O86" s="14" t="str">
        <x:v>Clear</x:v>
      </x:c>
      <x:c r="P86" s="17" t="n">
        <x:v>40.75632222</x:v>
      </x:c>
      <x:c r="Q86" s="17" t="n">
        <x:v>-111.87673889</x:v>
      </x:c>
      <x:c r="R86" s="15" t="b">
        <x:v>1</x:v>
      </x:c>
      <x:c r="S86" s="15" t="b">
        <x:v>0</x:v>
      </x:c>
      <x:c r="T86" s="15" t="b">
        <x:v>1</x:v>
      </x:c>
    </x:row>
    <x:row r="87">
      <x:c r="A87" s="16" t="n">
        <x:v>2021</x:v>
      </x:c>
      <x:c r="B87" s="16" t="n">
        <x:v>490057</x:v>
      </x:c>
      <x:c r="C87" s="14" t="str">
        <x:v>RIVERTON</x:v>
      </x:c>
      <x:c r="D87" s="16" t="n">
        <x:v>1</x:v>
      </x:c>
      <x:c r="E87" s="14" t="str">
        <x:v>May</x:v>
      </x:c>
      <x:c r="F87" s="14" t="n">
        <x:v>6</x:v>
      </x:c>
      <x:c r="G87" s="14" t="str">
        <x:v>Thursday</x:v>
      </x:c>
      <x:c r="H87" s="16" t="n">
        <x:v>11</x:v>
      </x:c>
      <x:c r="I87" s="14" t="str">
        <x:v>9 a.m.-noon</x:v>
      </x:c>
      <x:c r="J87" s="14" t="str">
        <x:v>SR-68</x:v>
      </x:c>
      <x:c r="K87" s="14" t="str"/>
      <x:c r="L87" s="14" t="str">
        <x:v>Principal Arterial - Other</x:v>
      </x:c>
      <x:c r="M87" s="14" t="str">
        <x:v>Other principal arterials</x:v>
      </x:c>
      <x:c r="N87" s="14" t="str">
        <x:v>Daylight</x:v>
      </x:c>
      <x:c r="O87" s="14" t="str">
        <x:v>Clear</x:v>
      </x:c>
      <x:c r="P87" s="17" t="n">
        <x:v>40.52611667</x:v>
      </x:c>
      <x:c r="Q87" s="17" t="n">
        <x:v>-111.93888056</x:v>
      </x:c>
      <x:c r="R87" s="15" t="b">
        <x:v>1</x:v>
      </x:c>
      <x:c r="S87" s="15" t="b">
        <x:v>0</x:v>
      </x:c>
      <x:c r="T87" s="15" t="b">
        <x:v>1</x:v>
      </x:c>
    </x:row>
    <x:row r="88">
      <x:c r="A88" s="16" t="n">
        <x:v>2021</x:v>
      </x:c>
      <x:c r="B88" s="16" t="n">
        <x:v>490063</x:v>
      </x:c>
      <x:c r="C88" s="14" t="str">
        <x:v>MIDVALE</x:v>
      </x:c>
      <x:c r="D88" s="16" t="n">
        <x:v>1</x:v>
      </x:c>
      <x:c r="E88" s="14" t="str">
        <x:v>March</x:v>
      </x:c>
      <x:c r="F88" s="14" t="n">
        <x:v>23</x:v>
      </x:c>
      <x:c r="G88" s="14" t="str">
        <x:v>Tuesday</x:v>
      </x:c>
      <x:c r="H88" s="16" t="n">
        <x:v>20</x:v>
      </x:c>
      <x:c r="I88" s="14" t="str">
        <x:v>6-9 p.m.</x:v>
      </x:c>
      <x:c r="J88" s="14" t="str">
        <x:v>SR-71</x:v>
      </x:c>
      <x:c r="K88" s="14" t="str">
        <x:v>7200 S</x:v>
      </x:c>
      <x:c r="L88" s="14" t="str">
        <x:v>Principal Arterial - Other</x:v>
      </x:c>
      <x:c r="M88" s="14" t="str">
        <x:v>Other principal arterials</x:v>
      </x:c>
      <x:c r="N88" s="14" t="str">
        <x:v>Dark - Lighted</x:v>
      </x:c>
      <x:c r="O88" s="14" t="str">
        <x:v>Clear</x:v>
      </x:c>
      <x:c r="P88" s="17" t="n">
        <x:v>40.62212778</x:v>
      </x:c>
      <x:c r="Q88" s="17" t="n">
        <x:v>-111.86579722</x:v>
      </x:c>
      <x:c r="R88" s="15" t="b">
        <x:v>1</x:v>
      </x:c>
      <x:c r="S88" s="15" t="b">
        <x:v>1</x:v>
      </x:c>
      <x:c r="T88" s="15" t="b">
        <x:v>1</x:v>
      </x:c>
    </x:row>
    <x:row r="89">
      <x:c r="A89" s="16" t="n">
        <x:v>2021</x:v>
      </x:c>
      <x:c r="B89" s="16" t="n">
        <x:v>490064</x:v>
      </x:c>
      <x:c r="C89" s="14" t="str">
        <x:v>WEST VALLEY CITY</x:v>
      </x:c>
      <x:c r="D89" s="16" t="n">
        <x:v>1</x:v>
      </x:c>
      <x:c r="E89" s="14" t="str">
        <x:v>May</x:v>
      </x:c>
      <x:c r="F89" s="14" t="n">
        <x:v>9</x:v>
      </x:c>
      <x:c r="G89" s="14" t="str">
        <x:v>Sunday</x:v>
      </x:c>
      <x:c r="H89" s="16" t="n">
        <x:v>2</x:v>
      </x:c>
      <x:c r="I89" s="14" t="str">
        <x:v>Midnight-3 a.m.</x:v>
      </x:c>
      <x:c r="J89" s="14" t="str">
        <x:v>3600 WEST</x:v>
      </x:c>
      <x:c r="K89" s="14" t="str"/>
      <x:c r="L89" s="14" t="str">
        <x:v>Major Collector</x:v>
      </x:c>
      <x:c r="M89" s="14" t="str">
        <x:v>Major collectors</x:v>
      </x:c>
      <x:c r="N89" s="14" t="str">
        <x:v>Dark - Lighted</x:v>
      </x:c>
      <x:c r="O89" s="14" t="str">
        <x:v>Clear</x:v>
      </x:c>
      <x:c r="P89" s="17" t="n">
        <x:v>40.70806667</x:v>
      </x:c>
      <x:c r="Q89" s="17" t="n">
        <x:v>-111.97727778</x:v>
      </x:c>
      <x:c r="R89" s="15" t="b">
        <x:v>1</x:v>
      </x:c>
      <x:c r="S89" s="15" t="b">
        <x:v>1</x:v>
      </x:c>
      <x:c r="T89" s="15" t="b">
        <x:v>1</x:v>
      </x:c>
    </x:row>
    <x:row r="90">
      <x:c r="A90" s="16" t="n">
        <x:v>2021</x:v>
      </x:c>
      <x:c r="B90" s="16" t="n">
        <x:v>490065</x:v>
      </x:c>
      <x:c r="C90" s="14" t="str">
        <x:v>DRAPER</x:v>
      </x:c>
      <x:c r="D90" s="16" t="n">
        <x:v>1</x:v>
      </x:c>
      <x:c r="E90" s="14" t="str">
        <x:v>March</x:v>
      </x:c>
      <x:c r="F90" s="14" t="n">
        <x:v>22</x:v>
      </x:c>
      <x:c r="G90" s="14" t="str">
        <x:v>Monday</x:v>
      </x:c>
      <x:c r="H90" s="16" t="n">
        <x:v>17</x:v>
      </x:c>
      <x:c r="I90" s="14" t="str">
        <x:v>3-6 p.m.</x:v>
      </x:c>
      <x:c r="J90" s="14" t="str">
        <x:v>I-15</x:v>
      </x:c>
      <x:c r="K90" s="14" t="str"/>
      <x:c r="L90" s="14" t="str">
        <x:v>Interstate</x:v>
      </x:c>
      <x:c r="M90" s="14" t="str">
        <x:v>Interstate</x:v>
      </x:c>
      <x:c r="N90" s="14" t="str">
        <x:v>Daylight</x:v>
      </x:c>
      <x:c r="O90" s="14" t="str">
        <x:v>Cloudy</x:v>
      </x:c>
      <x:c r="P90" s="17" t="n">
        <x:v>40.51691111</x:v>
      </x:c>
      <x:c r="Q90" s="17" t="n">
        <x:v>-111.89152778</x:v>
      </x:c>
      <x:c r="R90" s="15" t="b">
        <x:v>0</x:v>
      </x:c>
      <x:c r="S90" s="15" t="b">
        <x:v>0</x:v>
      </x:c>
      <x:c r="T90" s="15" t="b">
        <x:v>0</x:v>
      </x:c>
    </x:row>
    <x:row r="91">
      <x:c r="A91" s="16" t="n">
        <x:v>2021</x:v>
      </x:c>
      <x:c r="B91" s="16" t="n">
        <x:v>490075</x:v>
      </x:c>
      <x:c r="C91" s="14" t="str">
        <x:v>WEST VALLEY CITY</x:v>
      </x:c>
      <x:c r="D91" s="16" t="n">
        <x:v>1</x:v>
      </x:c>
      <x:c r="E91" s="14" t="str">
        <x:v>May</x:v>
      </x:c>
      <x:c r="F91" s="14" t="n">
        <x:v>14</x:v>
      </x:c>
      <x:c r="G91" s="14" t="str">
        <x:v>Friday</x:v>
      </x:c>
      <x:c r="H91" s="16" t="n">
        <x:v>4</x:v>
      </x:c>
      <x:c r="I91" s="14" t="str">
        <x:v>3-6 a.m.</x:v>
      </x:c>
      <x:c r="J91" s="14" t="str">
        <x:v>SR-171</x:v>
      </x:c>
      <x:c r="K91" s="14" t="str"/>
      <x:c r="L91" s="14" t="str">
        <x:v>Principal Arterial - Other</x:v>
      </x:c>
      <x:c r="M91" s="14" t="str">
        <x:v>Other principal arterials</x:v>
      </x:c>
      <x:c r="N91" s="14" t="str">
        <x:v>Dark - Lighted</x:v>
      </x:c>
      <x:c r="O91" s="14" t="str">
        <x:v>Clear</x:v>
      </x:c>
      <x:c r="P91" s="17" t="n">
        <x:v>40.69666944</x:v>
      </x:c>
      <x:c r="Q91" s="17" t="n">
        <x:v>-112.02063889</x:v>
      </x:c>
      <x:c r="R91" s="15" t="b">
        <x:v>1</x:v>
      </x:c>
      <x:c r="S91" s="15" t="b">
        <x:v>1</x:v>
      </x:c>
      <x:c r="T91" s="15" t="b">
        <x:v>1</x:v>
      </x:c>
    </x:row>
    <x:row r="92">
      <x:c r="A92" s="16" t="n">
        <x:v>2021</x:v>
      </x:c>
      <x:c r="B92" s="16" t="n">
        <x:v>490079</x:v>
      </x:c>
      <x:c r="C92" s="14" t="str">
        <x:v>SALT LAKE CITY</x:v>
      </x:c>
      <x:c r="D92" s="16" t="n">
        <x:v>1</x:v>
      </x:c>
      <x:c r="E92" s="14" t="str">
        <x:v>May</x:v>
      </x:c>
      <x:c r="F92" s="14" t="n">
        <x:v>27</x:v>
      </x:c>
      <x:c r="G92" s="14" t="str">
        <x:v>Thursday</x:v>
      </x:c>
      <x:c r="H92" s="16" t="n">
        <x:v>15</x:v>
      </x:c>
      <x:c r="I92" s="14" t="str">
        <x:v>3-6 p.m.</x:v>
      </x:c>
      <x:c r="J92" s="14" t="str">
        <x:v>SR-68</x:v>
      </x:c>
      <x:c r="K92" s="14" t="str">
        <x:v>CALIFORNIA AVE</x:v>
      </x:c>
      <x:c r="L92" s="14" t="str">
        <x:v>Principal Arterial - Other</x:v>
      </x:c>
      <x:c r="M92" s="14" t="str">
        <x:v>Other principal arterials</x:v>
      </x:c>
      <x:c r="N92" s="14" t="str">
        <x:v>Daylight</x:v>
      </x:c>
      <x:c r="O92" s="14" t="str">
        <x:v>Clear</x:v>
      </x:c>
      <x:c r="P92" s="17" t="n">
        <x:v>40.7407</x:v>
      </x:c>
      <x:c r="Q92" s="17" t="n">
        <x:v>-111.93900278</x:v>
      </x:c>
      <x:c r="R92" s="15" t="b">
        <x:v>1</x:v>
      </x:c>
      <x:c r="S92" s="15" t="b">
        <x:v>0</x:v>
      </x:c>
      <x:c r="T92" s="15" t="b">
        <x:v>1</x:v>
      </x:c>
    </x:row>
    <x:row r="93">
      <x:c r="A93" s="16" t="n">
        <x:v>2021</x:v>
      </x:c>
      <x:c r="B93" s="16" t="n">
        <x:v>490088</x:v>
      </x:c>
      <x:c r="C93" s="14" t="str">
        <x:v>WEST JORDAN</x:v>
      </x:c>
      <x:c r="D93" s="16" t="n">
        <x:v>1</x:v>
      </x:c>
      <x:c r="E93" s="14" t="str">
        <x:v>June</x:v>
      </x:c>
      <x:c r="F93" s="14" t="n">
        <x:v>4</x:v>
      </x:c>
      <x:c r="G93" s="14" t="str">
        <x:v>Friday</x:v>
      </x:c>
      <x:c r="H93" s="16" t="n">
        <x:v>12</x:v>
      </x:c>
      <x:c r="I93" s="14" t="str">
        <x:v>Noon-3 p.m.</x:v>
      </x:c>
      <x:c r="J93" s="14" t="str">
        <x:v>SR-48</x:v>
      </x:c>
      <x:c r="K93" s="14" t="str">
        <x:v>SR-85</x:v>
      </x:c>
      <x:c r="L93" s="14" t="str">
        <x:v>Principal Arterial - Other</x:v>
      </x:c>
      <x:c r="M93" s="14" t="str">
        <x:v>Other principal arterials</x:v>
      </x:c>
      <x:c r="N93" s="14" t="str">
        <x:v>Daylight</x:v>
      </x:c>
      <x:c r="O93" s="14" t="str">
        <x:v>Clear</x:v>
      </x:c>
      <x:c r="P93" s="17" t="n">
        <x:v>40.58786944</x:v>
      </x:c>
      <x:c r="Q93" s="17" t="n">
        <x:v>-112.02926667</x:v>
      </x:c>
      <x:c r="R93" s="15" t="b">
        <x:v>1</x:v>
      </x:c>
      <x:c r="S93" s="15" t="b">
        <x:v>0</x:v>
      </x:c>
      <x:c r="T93" s="15" t="b">
        <x:v>1</x:v>
      </x:c>
    </x:row>
    <x:row r="94">
      <x:c r="A94" s="16" t="n">
        <x:v>2021</x:v>
      </x:c>
      <x:c r="B94" s="16" t="n">
        <x:v>490092</x:v>
      </x:c>
      <x:c r="C94" s="14" t="str">
        <x:v>DRAPER</x:v>
      </x:c>
      <x:c r="D94" s="16" t="n">
        <x:v>1</x:v>
      </x:c>
      <x:c r="E94" s="14" t="str">
        <x:v>April</x:v>
      </x:c>
      <x:c r="F94" s="14" t="n">
        <x:v>5</x:v>
      </x:c>
      <x:c r="G94" s="14" t="str">
        <x:v>Monday</x:v>
      </x:c>
      <x:c r="H94" s="16" t="n">
        <x:v>16</x:v>
      </x:c>
      <x:c r="I94" s="14" t="str">
        <x:v>3-6 p.m.</x:v>
      </x:c>
      <x:c r="J94" s="14" t="str">
        <x:v>US-89</x:v>
      </x:c>
      <x:c r="K94" s="14" t="str"/>
      <x:c r="L94" s="14" t="str">
        <x:v>Principal Arterial - Other</x:v>
      </x:c>
      <x:c r="M94" s="14" t="str">
        <x:v>Other principal arterials</x:v>
      </x:c>
      <x:c r="N94" s="14" t="str">
        <x:v>Daylight</x:v>
      </x:c>
      <x:c r="O94" s="14" t="str">
        <x:v>Clear</x:v>
      </x:c>
      <x:c r="P94" s="17" t="n">
        <x:v>40.54184167</x:v>
      </x:c>
      <x:c r="Q94" s="17" t="n">
        <x:v>-111.89129444</x:v>
      </x:c>
      <x:c r="R94" s="15" t="b">
        <x:v>1</x:v>
      </x:c>
      <x:c r="S94" s="15" t="b">
        <x:v>0</x:v>
      </x:c>
      <x:c r="T94" s="15" t="b">
        <x:v>1</x:v>
      </x:c>
    </x:row>
    <x:row r="95">
      <x:c r="A95" s="16" t="n">
        <x:v>2021</x:v>
      </x:c>
      <x:c r="B95" s="16" t="n">
        <x:v>490096</x:v>
      </x:c>
      <x:c r="C95" s="14" t="str">
        <x:v>SALT LAKE CITY</x:v>
      </x:c>
      <x:c r="D95" s="16" t="n">
        <x:v>1</x:v>
      </x:c>
      <x:c r="E95" s="14" t="str">
        <x:v>May</x:v>
      </x:c>
      <x:c r="F95" s="14" t="n">
        <x:v>6</x:v>
      </x:c>
      <x:c r="G95" s="14" t="str">
        <x:v>Thursday</x:v>
      </x:c>
      <x:c r="H95" s="16" t="n">
        <x:v>14</x:v>
      </x:c>
      <x:c r="I95" s="14" t="str">
        <x:v>Noon-3 p.m.</x:v>
      </x:c>
      <x:c r="J95" s="14" t="str">
        <x:v>SR-68</x:v>
      </x:c>
      <x:c r="K95" s="14" t="str"/>
      <x:c r="L95" s="14" t="str">
        <x:v>Principal Arterial - Other</x:v>
      </x:c>
      <x:c r="M95" s="14" t="str">
        <x:v>Other principal arterials</x:v>
      </x:c>
      <x:c r="N95" s="14" t="str">
        <x:v>Daylight</x:v>
      </x:c>
      <x:c r="O95" s="14" t="str">
        <x:v>Clear</x:v>
      </x:c>
      <x:c r="P95" s="17" t="n">
        <x:v>40.77705278</x:v>
      </x:c>
      <x:c r="Q95" s="17" t="n">
        <x:v>-111.93936667</x:v>
      </x:c>
      <x:c r="R95" s="15" t="b">
        <x:v>1</x:v>
      </x:c>
      <x:c r="S95" s="15" t="b">
        <x:v>0</x:v>
      </x:c>
      <x:c r="T95" s="15" t="b">
        <x:v>1</x:v>
      </x:c>
    </x:row>
    <x:row r="96">
      <x:c r="A96" s="16" t="n">
        <x:v>2021</x:v>
      </x:c>
      <x:c r="B96" s="16" t="n">
        <x:v>490097</x:v>
      </x:c>
      <x:c r="C96" s="14" t="str">
        <x:v>SALT LAKE CITY</x:v>
      </x:c>
      <x:c r="D96" s="16" t="n">
        <x:v>1</x:v>
      </x:c>
      <x:c r="E96" s="14" t="str">
        <x:v>June</x:v>
      </x:c>
      <x:c r="F96" s="14" t="n">
        <x:v>20</x:v>
      </x:c>
      <x:c r="G96" s="14" t="str">
        <x:v>Sunday</x:v>
      </x:c>
      <x:c r="H96" s="16" t="n">
        <x:v>11</x:v>
      </x:c>
      <x:c r="I96" s="14" t="str">
        <x:v>9 a.m.-noon</x:v>
      </x:c>
      <x:c r="J96" s="14" t="str">
        <x:v>EMIGRATION CANYON RD</x:v>
      </x:c>
      <x:c r="K96" s="14" t="str"/>
      <x:c r="L96" s="14" t="str">
        <x:v>Major Collector</x:v>
      </x:c>
      <x:c r="M96" s="14" t="str">
        <x:v>Major collectors</x:v>
      </x:c>
      <x:c r="N96" s="14" t="str">
        <x:v>Daylight</x:v>
      </x:c>
      <x:c r="O96" s="14" t="str">
        <x:v>Clear</x:v>
      </x:c>
      <x:c r="P96" s="17" t="n">
        <x:v>40.78261111</x:v>
      </x:c>
      <x:c r="Q96" s="17" t="n">
        <x:v>-111.71860556</x:v>
      </x:c>
      <x:c r="R96" s="15" t="b">
        <x:v>1</x:v>
      </x:c>
      <x:c r="S96" s="15" t="b">
        <x:v>0</x:v>
      </x:c>
      <x:c r="T96" s="15" t="b">
        <x:v>1</x:v>
      </x:c>
    </x:row>
    <x:row r="97">
      <x:c r="A97" s="16" t="n">
        <x:v>2021</x:v>
      </x:c>
      <x:c r="B97" s="16" t="n">
        <x:v>490101</x:v>
      </x:c>
      <x:c r="C97" s="14" t="str">
        <x:v>WEST VALLEY CITY</x:v>
      </x:c>
      <x:c r="D97" s="16" t="n">
        <x:v>2</x:v>
      </x:c>
      <x:c r="E97" s="14" t="str">
        <x:v>June</x:v>
      </x:c>
      <x:c r="F97" s="14" t="n">
        <x:v>25</x:v>
      </x:c>
      <x:c r="G97" s="14" t="str">
        <x:v>Friday</x:v>
      </x:c>
      <x:c r="H97" s="16" t="n">
        <x:v>5</x:v>
      </x:c>
      <x:c r="I97" s="14" t="str">
        <x:v>3-6 a.m.</x:v>
      </x:c>
      <x:c r="J97" s="14" t="str">
        <x:v>SR-172</x:v>
      </x:c>
      <x:c r="K97" s="14" t="str"/>
      <x:c r="L97" s="14" t="str">
        <x:v>Principal Arterial - Other</x:v>
      </x:c>
      <x:c r="M97" s="14" t="str">
        <x:v>Other principal arterials</x:v>
      </x:c>
      <x:c r="N97" s="14" t="str">
        <x:v>Daylight</x:v>
      </x:c>
      <x:c r="O97" s="14" t="str">
        <x:v>Clear</x:v>
      </x:c>
      <x:c r="P97" s="17" t="n">
        <x:v>40.72098333</x:v>
      </x:c>
      <x:c r="Q97" s="17" t="n">
        <x:v>-112.02490278</x:v>
      </x:c>
      <x:c r="R97" s="15" t="b">
        <x:v>1</x:v>
      </x:c>
      <x:c r="S97" s="15" t="b">
        <x:v>0</x:v>
      </x:c>
      <x:c r="T97" s="15" t="b">
        <x:v>1</x:v>
      </x:c>
    </x:row>
    <x:row r="98">
      <x:c r="A98" s="16" t="n">
        <x:v>2021</x:v>
      </x:c>
      <x:c r="B98" s="16" t="n">
        <x:v>490105</x:v>
      </x:c>
      <x:c r="C98" s="14" t="str">
        <x:v>MAGNA</x:v>
      </x:c>
      <x:c r="D98" s="16" t="n">
        <x:v>1</x:v>
      </x:c>
      <x:c r="E98" s="14" t="str">
        <x:v>June</x:v>
      </x:c>
      <x:c r="F98" s="14" t="n">
        <x:v>4</x:v>
      </x:c>
      <x:c r="G98" s="14" t="str">
        <x:v>Friday</x:v>
      </x:c>
      <x:c r="H98" s="16" t="n">
        <x:v>0</x:v>
      </x:c>
      <x:c r="I98" s="14" t="str">
        <x:v>Midnight-3 a.m.</x:v>
      </x:c>
      <x:c r="J98" s="14" t="str">
        <x:v>SR-201</x:v>
      </x:c>
      <x:c r="K98" s="14" t="str"/>
      <x:c r="L98" s="14" t="str">
        <x:v>Principal Arterial - Other</x:v>
      </x:c>
      <x:c r="M98" s="14" t="str">
        <x:v>Other principal arterials</x:v>
      </x:c>
      <x:c r="N98" s="14" t="str">
        <x:v>Dark - Not Lighted</x:v>
      </x:c>
      <x:c r="O98" s="14" t="str">
        <x:v>Clear</x:v>
      </x:c>
      <x:c r="P98" s="17" t="n">
        <x:v>40.71768611</x:v>
      </x:c>
      <x:c r="Q98" s="17" t="n">
        <x:v>-112.09166111</x:v>
      </x:c>
      <x:c r="R98" s="15" t="b">
        <x:v>1</x:v>
      </x:c>
      <x:c r="S98" s="15" t="b">
        <x:v>1</x:v>
      </x:c>
      <x:c r="T98" s="15" t="b">
        <x:v>1</x:v>
      </x:c>
    </x:row>
    <x:row r="99">
      <x:c r="A99" s="16" t="n">
        <x:v>2021</x:v>
      </x:c>
      <x:c r="B99" s="16" t="n">
        <x:v>490110</x:v>
      </x:c>
      <x:c r="C99" s="14" t="str">
        <x:v>DRAPER</x:v>
      </x:c>
      <x:c r="D99" s="16" t="n">
        <x:v>1</x:v>
      </x:c>
      <x:c r="E99" s="14" t="str">
        <x:v>June</x:v>
      </x:c>
      <x:c r="F99" s="14" t="n">
        <x:v>25</x:v>
      </x:c>
      <x:c r="G99" s="14" t="str">
        <x:v>Friday</x:v>
      </x:c>
      <x:c r="H99" s="16" t="n">
        <x:v>15</x:v>
      </x:c>
      <x:c r="I99" s="14" t="str">
        <x:v>3-6 p.m.</x:v>
      </x:c>
      <x:c r="J99" s="14" t="str">
        <x:v>I-15</x:v>
      </x:c>
      <x:c r="K99" s="14" t="str"/>
      <x:c r="L99" s="14" t="str">
        <x:v>Interstate</x:v>
      </x:c>
      <x:c r="M99" s="14" t="str">
        <x:v>Interstate</x:v>
      </x:c>
      <x:c r="N99" s="14" t="str">
        <x:v>Daylight</x:v>
      </x:c>
      <x:c r="O99" s="14" t="str">
        <x:v>Clear</x:v>
      </x:c>
      <x:c r="P99" s="17" t="n">
        <x:v>40.47224444</x:v>
      </x:c>
      <x:c r="Q99" s="17" t="n">
        <x:v>-111.90795278</x:v>
      </x:c>
      <x:c r="R99" s="15" t="b">
        <x:v>0</x:v>
      </x:c>
      <x:c r="S99" s="15" t="b">
        <x:v>0</x:v>
      </x:c>
      <x:c r="T99" s="15" t="b">
        <x:v>1</x:v>
      </x:c>
    </x:row>
    <x:row r="100">
      <x:c r="A100" s="16" t="n">
        <x:v>2021</x:v>
      </x:c>
      <x:c r="B100" s="16" t="n">
        <x:v>490111</x:v>
      </x:c>
      <x:c r="C100" s="14" t="str">
        <x:v>SANDY CITY</x:v>
      </x:c>
      <x:c r="D100" s="16" t="n">
        <x:v>1</x:v>
      </x:c>
      <x:c r="E100" s="14" t="str">
        <x:v>June</x:v>
      </x:c>
      <x:c r="F100" s="14" t="n">
        <x:v>16</x:v>
      </x:c>
      <x:c r="G100" s="14" t="str">
        <x:v>Wednesday</x:v>
      </x:c>
      <x:c r="H100" s="16" t="n">
        <x:v>3</x:v>
      </x:c>
      <x:c r="I100" s="14" t="str">
        <x:v>3-6 a.m.</x:v>
      </x:c>
      <x:c r="J100" s="14" t="str">
        <x:v>I-15</x:v>
      </x:c>
      <x:c r="K100" s="14" t="str"/>
      <x:c r="L100" s="14" t="str">
        <x:v>Interstate</x:v>
      </x:c>
      <x:c r="M100" s="14" t="str">
        <x:v>Interstate</x:v>
      </x:c>
      <x:c r="N100" s="14" t="str">
        <x:v>Dark - Lighted</x:v>
      </x:c>
      <x:c r="O100" s="14" t="str">
        <x:v>Clear</x:v>
      </x:c>
      <x:c r="P100" s="17" t="n">
        <x:v>40.592425</x:v>
      </x:c>
      <x:c r="Q100" s="17" t="n">
        <x:v>-111.90204722</x:v>
      </x:c>
      <x:c r="R100" s="15" t="b">
        <x:v>0</x:v>
      </x:c>
      <x:c r="S100" s="15" t="b">
        <x:v>1</x:v>
      </x:c>
      <x:c r="T100" s="15" t="b">
        <x:v>1</x:v>
      </x:c>
    </x:row>
    <x:row r="101">
      <x:c r="A101" s="16" t="n">
        <x:v>2021</x:v>
      </x:c>
      <x:c r="B101" s="16" t="n">
        <x:v>490113</x:v>
      </x:c>
      <x:c r="C101" s="14" t="str">
        <x:v>SALT LAKE CITY</x:v>
      </x:c>
      <x:c r="D101" s="16" t="n">
        <x:v>1</x:v>
      </x:c>
      <x:c r="E101" s="14" t="str">
        <x:v>July</x:v>
      </x:c>
      <x:c r="F101" s="14" t="n">
        <x:v>11</x:v>
      </x:c>
      <x:c r="G101" s="14" t="str">
        <x:v>Sunday</x:v>
      </x:c>
      <x:c r="H101" s="16" t="n">
        <x:v>16</x:v>
      </x:c>
      <x:c r="I101" s="14" t="str">
        <x:v>3-6 p.m.</x:v>
      </x:c>
      <x:c r="J101" s="14" t="str">
        <x:v>NORTH TEMPLE</x:v>
      </x:c>
      <x:c r="K101" s="14" t="str">
        <x:v>900 W</x:v>
      </x:c>
      <x:c r="L101" s="14" t="str">
        <x:v>Minor Arterial</x:v>
      </x:c>
      <x:c r="M101" s="14" t="str">
        <x:v>Minor arterials</x:v>
      </x:c>
      <x:c r="N101" s="14" t="str">
        <x:v>Daylight</x:v>
      </x:c>
      <x:c r="O101" s="14" t="str">
        <x:v>Clear</x:v>
      </x:c>
      <x:c r="P101" s="17" t="n">
        <x:v>40.77145</x:v>
      </x:c>
      <x:c r="Q101" s="17" t="n">
        <x:v>-111.91677778</x:v>
      </x:c>
      <x:c r="R101" s="15" t="b">
        <x:v>1</x:v>
      </x:c>
      <x:c r="S101" s="15" t="b">
        <x:v>0</x:v>
      </x:c>
      <x:c r="T101" s="15" t="b">
        <x:v>1</x:v>
      </x:c>
    </x:row>
    <x:row r="102">
      <x:c r="A102" s="16" t="n">
        <x:v>2021</x:v>
      </x:c>
      <x:c r="B102" s="16" t="n">
        <x:v>490124</x:v>
      </x:c>
      <x:c r="C102" s="14" t="str">
        <x:v>MURRAY</x:v>
      </x:c>
      <x:c r="D102" s="16" t="n">
        <x:v>1</x:v>
      </x:c>
      <x:c r="E102" s="14" t="str">
        <x:v>July</x:v>
      </x:c>
      <x:c r="F102" s="14" t="n">
        <x:v>19</x:v>
      </x:c>
      <x:c r="G102" s="14" t="str">
        <x:v>Monday</x:v>
      </x:c>
      <x:c r="H102" s="16" t="n">
        <x:v>3</x:v>
      </x:c>
      <x:c r="I102" s="14" t="str">
        <x:v>3-6 a.m.</x:v>
      </x:c>
      <x:c r="J102" s="14" t="str">
        <x:v>I-15</x:v>
      </x:c>
      <x:c r="K102" s="14" t="str"/>
      <x:c r="L102" s="14" t="str">
        <x:v>Interstate</x:v>
      </x:c>
      <x:c r="M102" s="14" t="str">
        <x:v>Interstate</x:v>
      </x:c>
      <x:c r="N102" s="14" t="str">
        <x:v>Dark - Lighted</x:v>
      </x:c>
      <x:c r="O102" s="14" t="str">
        <x:v>Cloudy</x:v>
      </x:c>
      <x:c r="P102" s="17" t="n">
        <x:v>40.65460556</x:v>
      </x:c>
      <x:c r="Q102" s="17" t="n">
        <x:v>-111.90190556</x:v>
      </x:c>
      <x:c r="R102" s="15" t="b">
        <x:v>0</x:v>
      </x:c>
      <x:c r="S102" s="15" t="b">
        <x:v>1</x:v>
      </x:c>
      <x:c r="T102" s="15" t="b">
        <x:v>0</x:v>
      </x:c>
    </x:row>
    <x:row r="103">
      <x:c r="A103" s="16" t="n">
        <x:v>2021</x:v>
      </x:c>
      <x:c r="B103" s="16" t="n">
        <x:v>490136</x:v>
      </x:c>
      <x:c r="C103" s="14" t="str">
        <x:v>HOLLADAY</x:v>
      </x:c>
      <x:c r="D103" s="16" t="n">
        <x:v>1</x:v>
      </x:c>
      <x:c r="E103" s="14" t="str">
        <x:v>August</x:v>
      </x:c>
      <x:c r="F103" s="14" t="n">
        <x:v>1</x:v>
      </x:c>
      <x:c r="G103" s="14" t="str">
        <x:v>Sunday</x:v>
      </x:c>
      <x:c r="H103" s="16" t="n">
        <x:v>3</x:v>
      </x:c>
      <x:c r="I103" s="14" t="str">
        <x:v>3-6 a.m.</x:v>
      </x:c>
      <x:c r="J103" s="14" t="str">
        <x:v>SR-152</x:v>
      </x:c>
      <x:c r="K103" s="14" t="str"/>
      <x:c r="L103" s="14" t="str">
        <x:v>Principal Arterial - Other</x:v>
      </x:c>
      <x:c r="M103" s="14" t="str">
        <x:v>Other principal arterials</x:v>
      </x:c>
      <x:c r="N103" s="14" t="str">
        <x:v>Dark - Not Lighted</x:v>
      </x:c>
      <x:c r="O103" s="14" t="str">
        <x:v>Clear</x:v>
      </x:c>
      <x:c r="P103" s="17" t="n">
        <x:v>40.66163056</x:v>
      </x:c>
      <x:c r="Q103" s="17" t="n">
        <x:v>-111.85745833</x:v>
      </x:c>
      <x:c r="R103" s="15" t="b">
        <x:v>1</x:v>
      </x:c>
      <x:c r="S103" s="15" t="b">
        <x:v>1</x:v>
      </x:c>
      <x:c r="T103" s="15" t="b">
        <x:v>1</x:v>
      </x:c>
    </x:row>
    <x:row r="104">
      <x:c r="A104" s="16" t="n">
        <x:v>2021</x:v>
      </x:c>
      <x:c r="B104" s="16" t="n">
        <x:v>490148</x:v>
      </x:c>
      <x:c r="C104" s="14" t="str">
        <x:v>SANDY CITY</x:v>
      </x:c>
      <x:c r="D104" s="16" t="n">
        <x:v>1</x:v>
      </x:c>
      <x:c r="E104" s="14" t="str">
        <x:v>August</x:v>
      </x:c>
      <x:c r="F104" s="14" t="n">
        <x:v>22</x:v>
      </x:c>
      <x:c r="G104" s="14" t="str">
        <x:v>Sunday</x:v>
      </x:c>
      <x:c r="H104" s="16" t="n">
        <x:v>18</x:v>
      </x:c>
      <x:c r="I104" s="14" t="str">
        <x:v>6-9 p.m.</x:v>
      </x:c>
      <x:c r="J104" s="14" t="str">
        <x:v>SR-209</x:v>
      </x:c>
      <x:c r="K104" s="14" t="str"/>
      <x:c r="L104" s="14" t="str">
        <x:v>Principal Arterial - Other</x:v>
      </x:c>
      <x:c r="M104" s="14" t="str">
        <x:v>Other principal arterials</x:v>
      </x:c>
      <x:c r="N104" s="14" t="str">
        <x:v>Daylight</x:v>
      </x:c>
      <x:c r="O104" s="14" t="str">
        <x:v>Clear</x:v>
      </x:c>
      <x:c r="P104" s="17" t="n">
        <x:v>40.58038333</x:v>
      </x:c>
      <x:c r="Q104" s="17" t="n">
        <x:v>-111.84183333</x:v>
      </x:c>
      <x:c r="R104" s="15" t="b">
        <x:v>1</x:v>
      </x:c>
      <x:c r="S104" s="15" t="b">
        <x:v>0</x:v>
      </x:c>
      <x:c r="T104" s="15" t="b">
        <x:v>1</x:v>
      </x:c>
    </x:row>
    <x:row r="105">
      <x:c r="A105" s="16" t="n">
        <x:v>2021</x:v>
      </x:c>
      <x:c r="B105" s="16" t="n">
        <x:v>490154</x:v>
      </x:c>
      <x:c r="C105" s="14" t="str">
        <x:v>SALT LAKE CITY</x:v>
      </x:c>
      <x:c r="D105" s="16" t="n">
        <x:v>1</x:v>
      </x:c>
      <x:c r="E105" s="14" t="str">
        <x:v>August</x:v>
      </x:c>
      <x:c r="F105" s="14" t="n">
        <x:v>25</x:v>
      </x:c>
      <x:c r="G105" s="14" t="str">
        <x:v>Wednesday</x:v>
      </x:c>
      <x:c r="H105" s="16" t="n">
        <x:v>22</x:v>
      </x:c>
      <x:c r="I105" s="14" t="str">
        <x:v>9 p.m.-midnight</x:v>
      </x:c>
      <x:c r="J105" s="14" t="str">
        <x:v>300 W</x:v>
      </x:c>
      <x:c r="K105" s="14" t="str"/>
      <x:c r="L105" s="14" t="str">
        <x:v>Minor Arterial</x:v>
      </x:c>
      <x:c r="M105" s="14" t="str">
        <x:v>Minor arterials</x:v>
      </x:c>
      <x:c r="N105" s="14" t="str">
        <x:v>Dark - Lighted</x:v>
      </x:c>
      <x:c r="O105" s="14" t="str">
        <x:v>Rain</x:v>
      </x:c>
      <x:c r="P105" s="17" t="n">
        <x:v>40.74897222</x:v>
      </x:c>
      <x:c r="Q105" s="17" t="n">
        <x:v>-111.89976111</x:v>
      </x:c>
      <x:c r="R105" s="15" t="b">
        <x:v>1</x:v>
      </x:c>
      <x:c r="S105" s="15" t="b">
        <x:v>1</x:v>
      </x:c>
      <x:c r="T105" s="15" t="b">
        <x:v>0</x:v>
      </x:c>
    </x:row>
    <x:row r="106">
      <x:c r="A106" s="16" t="n">
        <x:v>2021</x:v>
      </x:c>
      <x:c r="B106" s="16" t="n">
        <x:v>490157</x:v>
      </x:c>
      <x:c r="C106" s="14" t="str">
        <x:v>WEST VALLEY CITY</x:v>
      </x:c>
      <x:c r="D106" s="16" t="n">
        <x:v>1</x:v>
      </x:c>
      <x:c r="E106" s="14" t="str">
        <x:v>July</x:v>
      </x:c>
      <x:c r="F106" s="14" t="n">
        <x:v>26</x:v>
      </x:c>
      <x:c r="G106" s="14" t="str">
        <x:v>Monday</x:v>
      </x:c>
      <x:c r="H106" s="16" t="n">
        <x:v>13</x:v>
      </x:c>
      <x:c r="I106" s="14" t="str">
        <x:v>Noon-3 p.m.</x:v>
      </x:c>
      <x:c r="J106" s="14" t="str">
        <x:v>SR-201</x:v>
      </x:c>
      <x:c r="K106" s="14" t="str">
        <x:v>7200 W</x:v>
      </x:c>
      <x:c r="L106" s="14" t="str">
        <x:v>Principal Arterial - Other</x:v>
      </x:c>
      <x:c r="M106" s="14" t="str">
        <x:v>Other principal arterials</x:v>
      </x:c>
      <x:c r="N106" s="14" t="str">
        <x:v>Daylight</x:v>
      </x:c>
      <x:c r="O106" s="14" t="str">
        <x:v>Clear</x:v>
      </x:c>
      <x:c r="P106" s="17" t="n">
        <x:v>40.71888056</x:v>
      </x:c>
      <x:c r="Q106" s="17" t="n">
        <x:v>-112.06317222</x:v>
      </x:c>
      <x:c r="R106" s="15" t="b">
        <x:v>1</x:v>
      </x:c>
      <x:c r="S106" s="15" t="b">
        <x:v>0</x:v>
      </x:c>
      <x:c r="T106" s="15" t="b">
        <x:v>1</x:v>
      </x:c>
    </x:row>
    <x:row r="107">
      <x:c r="A107" s="16" t="n">
        <x:v>2021</x:v>
      </x:c>
      <x:c r="B107" s="16" t="n">
        <x:v>490161</x:v>
      </x:c>
      <x:c r="C107" s="14" t="str">
        <x:v>SANDY CITY</x:v>
      </x:c>
      <x:c r="D107" s="16" t="n">
        <x:v>1</x:v>
      </x:c>
      <x:c r="E107" s="14" t="str">
        <x:v>August</x:v>
      </x:c>
      <x:c r="F107" s="14" t="n">
        <x:v>6</x:v>
      </x:c>
      <x:c r="G107" s="14" t="str">
        <x:v>Friday</x:v>
      </x:c>
      <x:c r="H107" s="16" t="n">
        <x:v>23</x:v>
      </x:c>
      <x:c r="I107" s="14" t="str">
        <x:v>9 p.m.-midnight</x:v>
      </x:c>
      <x:c r="J107" s="14" t="str">
        <x:v>I-15</x:v>
      </x:c>
      <x:c r="K107" s="14" t="str"/>
      <x:c r="L107" s="14" t="str">
        <x:v>Interstate</x:v>
      </x:c>
      <x:c r="M107" s="14" t="str">
        <x:v>Interstate</x:v>
      </x:c>
      <x:c r="N107" s="14" t="str">
        <x:v>Dark - Lighted</x:v>
      </x:c>
      <x:c r="O107" s="14" t="str">
        <x:v>Clear</x:v>
      </x:c>
      <x:c r="P107" s="17" t="n">
        <x:v>40.56956667</x:v>
      </x:c>
      <x:c r="Q107" s="17" t="n">
        <x:v>-111.89971111</x:v>
      </x:c>
      <x:c r="R107" s="15" t="b">
        <x:v>0</x:v>
      </x:c>
      <x:c r="S107" s="15" t="b">
        <x:v>1</x:v>
      </x:c>
      <x:c r="T107" s="15" t="b">
        <x:v>1</x:v>
      </x:c>
    </x:row>
    <x:row r="108">
      <x:c r="A108" s="16" t="n">
        <x:v>2021</x:v>
      </x:c>
      <x:c r="B108" s="16" t="n">
        <x:v>490164</x:v>
      </x:c>
      <x:c r="C108" s="14" t="str">
        <x:v>MURRAY</x:v>
      </x:c>
      <x:c r="D108" s="16" t="n">
        <x:v>1</x:v>
      </x:c>
      <x:c r="E108" s="14" t="str">
        <x:v>April</x:v>
      </x:c>
      <x:c r="F108" s="14" t="n">
        <x:v>19</x:v>
      </x:c>
      <x:c r="G108" s="14" t="str">
        <x:v>Monday</x:v>
      </x:c>
      <x:c r="H108" s="16" t="n">
        <x:v>20</x:v>
      </x:c>
      <x:c r="I108" s="14" t="str">
        <x:v>6-9 p.m.</x:v>
      </x:c>
      <x:c r="J108" s="14" t="str">
        <x:v>I-215</x:v>
      </x:c>
      <x:c r="K108" s="14" t="str"/>
      <x:c r="L108" s="14" t="str">
        <x:v>Interstate</x:v>
      </x:c>
      <x:c r="M108" s="14" t="str">
        <x:v>Interstate</x:v>
      </x:c>
      <x:c r="N108" s="14" t="str">
        <x:v>Dark - Lighted</x:v>
      </x:c>
      <x:c r="O108" s="14" t="str">
        <x:v>Clear</x:v>
      </x:c>
      <x:c r="P108" s="17" t="n">
        <x:v>40.63625</x:v>
      </x:c>
      <x:c r="Q108" s="17" t="n">
        <x:v>-111.90700278</x:v>
      </x:c>
      <x:c r="R108" s="15" t="b">
        <x:v>0</x:v>
      </x:c>
      <x:c r="S108" s="15" t="b">
        <x:v>1</x:v>
      </x:c>
      <x:c r="T108" s="15" t="b">
        <x:v>1</x:v>
      </x:c>
    </x:row>
    <x:row r="109">
      <x:c r="A109" s="16" t="n">
        <x:v>2021</x:v>
      </x:c>
      <x:c r="B109" s="16" t="n">
        <x:v>490175</x:v>
      </x:c>
      <x:c r="C109" s="14" t="str">
        <x:v>MURRAY</x:v>
      </x:c>
      <x:c r="D109" s="16" t="n">
        <x:v>1</x:v>
      </x:c>
      <x:c r="E109" s="14" t="str">
        <x:v>March</x:v>
      </x:c>
      <x:c r="F109" s="14" t="n">
        <x:v>16</x:v>
      </x:c>
      <x:c r="G109" s="14" t="str">
        <x:v>Tuesday</x:v>
      </x:c>
      <x:c r="H109" s="16" t="n">
        <x:v>5</x:v>
      </x:c>
      <x:c r="I109" s="14" t="str">
        <x:v>3-6 a.m.</x:v>
      </x:c>
      <x:c r="J109" s="14" t="str">
        <x:v>SR-266</x:v>
      </x:c>
      <x:c r="K109" s="14" t="str">
        <x:v>500 W</x:v>
      </x:c>
      <x:c r="L109" s="14" t="str">
        <x:v>Principal Arterial - Other</x:v>
      </x:c>
      <x:c r="M109" s="14" t="str">
        <x:v>Other principal arterials</x:v>
      </x:c>
      <x:c r="N109" s="14" t="str">
        <x:v>Dark - Lighted</x:v>
      </x:c>
      <x:c r="O109" s="14" t="str">
        <x:v>Rain</x:v>
      </x:c>
      <x:c r="P109" s="17" t="n">
        <x:v>40.67446667</x:v>
      </x:c>
      <x:c r="Q109" s="17" t="n">
        <x:v>-111.90543889</x:v>
      </x:c>
      <x:c r="R109" s="15" t="b">
        <x:v>1</x:v>
      </x:c>
      <x:c r="S109" s="15" t="b">
        <x:v>1</x:v>
      </x:c>
      <x:c r="T109" s="15" t="b">
        <x:v>0</x:v>
      </x:c>
    </x:row>
    <x:row r="110">
      <x:c r="A110" s="16" t="n">
        <x:v>2021</x:v>
      </x:c>
      <x:c r="B110" s="16" t="n">
        <x:v>490177</x:v>
      </x:c>
      <x:c r="C110" s="14" t="str">
        <x:v>WEST VALLEY CITY</x:v>
      </x:c>
      <x:c r="D110" s="16" t="n">
        <x:v>1</x:v>
      </x:c>
      <x:c r="E110" s="14" t="str">
        <x:v>August</x:v>
      </x:c>
      <x:c r="F110" s="14" t="n">
        <x:v>27</x:v>
      </x:c>
      <x:c r="G110" s="14" t="str">
        <x:v>Friday</x:v>
      </x:c>
      <x:c r="H110" s="16" t="n">
        <x:v>20</x:v>
      </x:c>
      <x:c r="I110" s="14" t="str">
        <x:v>6-9 p.m.</x:v>
      </x:c>
      <x:c r="J110" s="14" t="str">
        <x:v>SR-201 RAMP</x:v>
      </x:c>
      <x:c r="K110" s="14" t="str"/>
      <x:c r="L110" s="14" t="str">
        <x:v>Principal Arterial - Other Freeways and Expressways</x:v>
      </x:c>
      <x:c r="M110" s="14" t="str">
        <x:v>Other freeways/expressways</x:v>
      </x:c>
      <x:c r="N110" s="14" t="str">
        <x:v>Daylight</x:v>
      </x:c>
      <x:c r="O110" s="14" t="str">
        <x:v>Cloudy</x:v>
      </x:c>
      <x:c r="P110" s="17" t="n">
        <x:v>40.72359722</x:v>
      </x:c>
      <x:c r="Q110" s="17" t="n">
        <x:v>-111.94119722</x:v>
      </x:c>
      <x:c r="R110" s="15" t="b">
        <x:v>1</x:v>
      </x:c>
      <x:c r="S110" s="15" t="b">
        <x:v>0</x:v>
      </x:c>
      <x:c r="T110" s="15" t="b">
        <x:v>0</x:v>
      </x:c>
    </x:row>
    <x:row r="111">
      <x:c r="A111" s="16" t="n">
        <x:v>2021</x:v>
      </x:c>
      <x:c r="B111" s="16" t="n">
        <x:v>490184</x:v>
      </x:c>
      <x:c r="C111" s="14" t="str">
        <x:v>SOUTH SALT LAKE</x:v>
      </x:c>
      <x:c r="D111" s="16" t="n">
        <x:v>1</x:v>
      </x:c>
      <x:c r="E111" s="14" t="str">
        <x:v>June</x:v>
      </x:c>
      <x:c r="F111" s="14" t="n">
        <x:v>3</x:v>
      </x:c>
      <x:c r="G111" s="14" t="str">
        <x:v>Thursday</x:v>
      </x:c>
      <x:c r="H111" s="16" t="n">
        <x:v>21</x:v>
      </x:c>
      <x:c r="I111" s="14" t="str">
        <x:v>9 p.m.-midnight</x:v>
      </x:c>
      <x:c r="J111" s="14" t="str">
        <x:v>SR-171</x:v>
      </x:c>
      <x:c r="K111" s="14" t="str"/>
      <x:c r="L111" s="14" t="str">
        <x:v>Principal Arterial - Other</x:v>
      </x:c>
      <x:c r="M111" s="14" t="str">
        <x:v>Other principal arterials</x:v>
      </x:c>
      <x:c r="N111" s="14" t="str">
        <x:v>Dark - Lighted</x:v>
      </x:c>
      <x:c r="O111" s="14" t="str">
        <x:v>Clear</x:v>
      </x:c>
      <x:c r="P111" s="17" t="n">
        <x:v>40.69942778</x:v>
      </x:c>
      <x:c r="Q111" s="17" t="n">
        <x:v>-111.92126111</x:v>
      </x:c>
      <x:c r="R111" s="15" t="b">
        <x:v>1</x:v>
      </x:c>
      <x:c r="S111" s="15" t="b">
        <x:v>1</x:v>
      </x:c>
      <x:c r="T111" s="15" t="b">
        <x:v>1</x:v>
      </x:c>
    </x:row>
    <x:row r="112">
      <x:c r="A112" s="16" t="n">
        <x:v>2021</x:v>
      </x:c>
      <x:c r="B112" s="16" t="n">
        <x:v>490188</x:v>
      </x:c>
      <x:c r="C112" s="14" t="str">
        <x:v>WEST VALLEY CITY</x:v>
      </x:c>
      <x:c r="D112" s="16" t="n">
        <x:v>1</x:v>
      </x:c>
      <x:c r="E112" s="14" t="str">
        <x:v>September</x:v>
      </x:c>
      <x:c r="F112" s="14" t="n">
        <x:v>11</x:v>
      </x:c>
      <x:c r="G112" s="14" t="str">
        <x:v>Saturday</x:v>
      </x:c>
      <x:c r="H112" s="16" t="n">
        <x:v>0</x:v>
      </x:c>
      <x:c r="I112" s="14" t="str">
        <x:v>Midnight-3 a.m.</x:v>
      </x:c>
      <x:c r="J112" s="14" t="str">
        <x:v>I-215</x:v>
      </x:c>
      <x:c r="K112" s="14" t="str"/>
      <x:c r="L112" s="14" t="str">
        <x:v>Interstate</x:v>
      </x:c>
      <x:c r="M112" s="14" t="str">
        <x:v>Interstate</x:v>
      </x:c>
      <x:c r="N112" s="14" t="str">
        <x:v>Dark - Not Lighted</x:v>
      </x:c>
      <x:c r="O112" s="14" t="str">
        <x:v>Cloudy</x:v>
      </x:c>
      <x:c r="P112" s="17" t="n">
        <x:v>40.73425833</x:v>
      </x:c>
      <x:c r="Q112" s="17" t="n">
        <x:v>-111.94954722</x:v>
      </x:c>
      <x:c r="R112" s="15" t="b">
        <x:v>0</x:v>
      </x:c>
      <x:c r="S112" s="15" t="b">
        <x:v>1</x:v>
      </x:c>
      <x:c r="T112" s="15" t="b">
        <x:v>0</x:v>
      </x:c>
    </x:row>
    <x:row r="113">
      <x:c r="A113" s="16" t="n">
        <x:v>2021</x:v>
      </x:c>
      <x:c r="B113" s="16" t="n">
        <x:v>490190</x:v>
      </x:c>
      <x:c r="C113" s="14" t="str">
        <x:v>SALT LAKE CITY</x:v>
      </x:c>
      <x:c r="D113" s="16" t="n">
        <x:v>1</x:v>
      </x:c>
      <x:c r="E113" s="14" t="str">
        <x:v>August</x:v>
      </x:c>
      <x:c r="F113" s="14" t="n">
        <x:v>30</x:v>
      </x:c>
      <x:c r="G113" s="14" t="str">
        <x:v>Monday</x:v>
      </x:c>
      <x:c r="H113" s="16" t="n">
        <x:v>10</x:v>
      </x:c>
      <x:c r="I113" s="14" t="str">
        <x:v>9 a.m.-noon</x:v>
      </x:c>
      <x:c r="J113" s="14" t="str">
        <x:v>SR-201</x:v>
      </x:c>
      <x:c r="K113" s="14" t="str"/>
      <x:c r="L113" s="14" t="str">
        <x:v>Principal Arterial - Other Freeways and Expressways</x:v>
      </x:c>
      <x:c r="M113" s="14" t="str">
        <x:v>Other freeways/expressways</x:v>
      </x:c>
      <x:c r="N113" s="14" t="str">
        <x:v>Daylight</x:v>
      </x:c>
      <x:c r="O113" s="14" t="str">
        <x:v>Clear</x:v>
      </x:c>
      <x:c r="P113" s="17" t="n">
        <x:v>40.72587778</x:v>
      </x:c>
      <x:c r="Q113" s="17" t="n">
        <x:v>-112.0221</x:v>
      </x:c>
      <x:c r="R113" s="15" t="b">
        <x:v>1</x:v>
      </x:c>
      <x:c r="S113" s="15" t="b">
        <x:v>0</x:v>
      </x:c>
      <x:c r="T113" s="15" t="b">
        <x:v>1</x:v>
      </x:c>
    </x:row>
    <x:row r="114">
      <x:c r="A114" s="16" t="n">
        <x:v>2021</x:v>
      </x:c>
      <x:c r="B114" s="16" t="n">
        <x:v>490191</x:v>
      </x:c>
      <x:c r="C114" s="14" t="str">
        <x:v>SALT LAKE CITY</x:v>
      </x:c>
      <x:c r="D114" s="16" t="n">
        <x:v>1</x:v>
      </x:c>
      <x:c r="E114" s="14" t="str">
        <x:v>August</x:v>
      </x:c>
      <x:c r="F114" s="14" t="n">
        <x:v>7</x:v>
      </x:c>
      <x:c r="G114" s="14" t="str">
        <x:v>Saturday</x:v>
      </x:c>
      <x:c r="H114" s="16" t="n">
        <x:v>1</x:v>
      </x:c>
      <x:c r="I114" s="14" t="str">
        <x:v>Midnight-3 a.m.</x:v>
      </x:c>
      <x:c r="J114" s="14" t="str">
        <x:v>I-15 RAMP</x:v>
      </x:c>
      <x:c r="K114" s="14" t="str"/>
      <x:c r="L114" s="14" t="str">
        <x:v>Interstate</x:v>
      </x:c>
      <x:c r="M114" s="14" t="str">
        <x:v>Interstate</x:v>
      </x:c>
      <x:c r="N114" s="14" t="str">
        <x:v>Dark - Lighted</x:v>
      </x:c>
      <x:c r="O114" s="14" t="str">
        <x:v>Cloudy</x:v>
      </x:c>
      <x:c r="P114" s="17" t="n">
        <x:v>40.73385</x:v>
      </x:c>
      <x:c r="Q114" s="17" t="n">
        <x:v>-111.904275</x:v>
      </x:c>
      <x:c r="R114" s="15" t="b">
        <x:v>0</x:v>
      </x:c>
      <x:c r="S114" s="15" t="b">
        <x:v>1</x:v>
      </x:c>
      <x:c r="T114" s="15" t="b">
        <x:v>0</x:v>
      </x:c>
    </x:row>
    <x:row r="115">
      <x:c r="A115" s="16" t="n">
        <x:v>2021</x:v>
      </x:c>
      <x:c r="B115" s="16" t="n">
        <x:v>490201</x:v>
      </x:c>
      <x:c r="C115" s="14" t="str">
        <x:v>RIVERTON</x:v>
      </x:c>
      <x:c r="D115" s="16" t="n">
        <x:v>1</x:v>
      </x:c>
      <x:c r="E115" s="14" t="str">
        <x:v>September</x:v>
      </x:c>
      <x:c r="F115" s="14" t="n">
        <x:v>8</x:v>
      </x:c>
      <x:c r="G115" s="14" t="str">
        <x:v>Wednesday</x:v>
      </x:c>
      <x:c r="H115" s="16" t="n">
        <x:v>22</x:v>
      </x:c>
      <x:c r="I115" s="14" t="str">
        <x:v>9 p.m.-midnight</x:v>
      </x:c>
      <x:c r="J115" s="14" t="str">
        <x:v>SR-68</x:v>
      </x:c>
      <x:c r="K115" s="14" t="str"/>
      <x:c r="L115" s="14" t="str">
        <x:v>Principal Arterial - Other</x:v>
      </x:c>
      <x:c r="M115" s="14" t="str">
        <x:v>Other principal arterials</x:v>
      </x:c>
      <x:c r="N115" s="14" t="str">
        <x:v>Dark - Lighted</x:v>
      </x:c>
      <x:c r="O115" s="14" t="str">
        <x:v>Clear</x:v>
      </x:c>
      <x:c r="P115" s="17" t="n">
        <x:v>40.53393611</x:v>
      </x:c>
      <x:c r="Q115" s="17" t="n">
        <x:v>-111.93870833</x:v>
      </x:c>
      <x:c r="R115" s="15" t="b">
        <x:v>1</x:v>
      </x:c>
      <x:c r="S115" s="15" t="b">
        <x:v>1</x:v>
      </x:c>
      <x:c r="T115" s="15" t="b">
        <x:v>1</x:v>
      </x:c>
    </x:row>
    <x:row r="116">
      <x:c r="A116" s="16" t="n">
        <x:v>2021</x:v>
      </x:c>
      <x:c r="B116" s="16" t="n">
        <x:v>490204</x:v>
      </x:c>
      <x:c r="C116" s="14" t="str">
        <x:v>SANDY CITY</x:v>
      </x:c>
      <x:c r="D116" s="16" t="n">
        <x:v>1</x:v>
      </x:c>
      <x:c r="E116" s="14" t="str">
        <x:v>October</x:v>
      </x:c>
      <x:c r="F116" s="14" t="n">
        <x:v>17</x:v>
      </x:c>
      <x:c r="G116" s="14" t="str">
        <x:v>Sunday</x:v>
      </x:c>
      <x:c r="H116" s="16" t="n">
        <x:v>17</x:v>
      </x:c>
      <x:c r="I116" s="14" t="str">
        <x:v>3-6 p.m.</x:v>
      </x:c>
      <x:c r="J116" s="14" t="str">
        <x:v>SR-210</x:v>
      </x:c>
      <x:c r="K116" s="14" t="str"/>
      <x:c r="L116" s="14" t="str">
        <x:v>Minor Arterial</x:v>
      </x:c>
      <x:c r="M116" s="14" t="str">
        <x:v>Minor arterials</x:v>
      </x:c>
      <x:c r="N116" s="14" t="str">
        <x:v>Daylight</x:v>
      </x:c>
      <x:c r="O116" s="14" t="str">
        <x:v>Clear</x:v>
      </x:c>
      <x:c r="P116" s="17" t="n">
        <x:v>40.57439444</x:v>
      </x:c>
      <x:c r="Q116" s="17" t="n">
        <x:v>-111.69168889</x:v>
      </x:c>
      <x:c r="R116" s="15" t="b">
        <x:v>1</x:v>
      </x:c>
      <x:c r="S116" s="15" t="b">
        <x:v>0</x:v>
      </x:c>
      <x:c r="T116" s="15" t="b">
        <x:v>1</x:v>
      </x:c>
    </x:row>
    <x:row r="117">
      <x:c r="A117" s="16" t="n">
        <x:v>2021</x:v>
      </x:c>
      <x:c r="B117" s="16" t="n">
        <x:v>490219</x:v>
      </x:c>
      <x:c r="C117" s="14" t="str">
        <x:v>SALT LAKE CITY</x:v>
      </x:c>
      <x:c r="D117" s="16" t="n">
        <x:v>1</x:v>
      </x:c>
      <x:c r="E117" s="14" t="str">
        <x:v>September</x:v>
      </x:c>
      <x:c r="F117" s="14" t="n">
        <x:v>15</x:v>
      </x:c>
      <x:c r="G117" s="14" t="str">
        <x:v>Wednesday</x:v>
      </x:c>
      <x:c r="H117" s="16" t="n">
        <x:v>23</x:v>
      </x:c>
      <x:c r="I117" s="14" t="str">
        <x:v>9 p.m.-midnight</x:v>
      </x:c>
      <x:c r="J117" s="14" t="str">
        <x:v>900 W</x:v>
      </x:c>
      <x:c r="K117" s="14" t="str"/>
      <x:c r="L117" s="14" t="str">
        <x:v>Major Collector</x:v>
      </x:c>
      <x:c r="M117" s="14" t="str">
        <x:v>Major collectors</x:v>
      </x:c>
      <x:c r="N117" s="14" t="str">
        <x:v>Dark - Lighted</x:v>
      </x:c>
      <x:c r="O117" s="14" t="str">
        <x:v>Clear</x:v>
      </x:c>
      <x:c r="P117" s="17" t="n">
        <x:v>40.79039167</x:v>
      </x:c>
      <x:c r="Q117" s="17" t="n">
        <x:v>-111.91685833</x:v>
      </x:c>
      <x:c r="R117" s="15" t="b">
        <x:v>1</x:v>
      </x:c>
      <x:c r="S117" s="15" t="b">
        <x:v>1</x:v>
      </x:c>
      <x:c r="T117" s="15" t="b">
        <x:v>1</x:v>
      </x:c>
    </x:row>
    <x:row r="118">
      <x:c r="A118" s="16" t="n">
        <x:v>2021</x:v>
      </x:c>
      <x:c r="B118" s="16" t="n">
        <x:v>490226</x:v>
      </x:c>
      <x:c r="C118" s="14" t="str">
        <x:v>MURRAY</x:v>
      </x:c>
      <x:c r="D118" s="16" t="n">
        <x:v>1</x:v>
      </x:c>
      <x:c r="E118" s="14" t="str">
        <x:v>November</x:v>
      </x:c>
      <x:c r="F118" s="14" t="n">
        <x:v>10</x:v>
      </x:c>
      <x:c r="G118" s="14" t="str">
        <x:v>Wednesday</x:v>
      </x:c>
      <x:c r="H118" s="16" t="n">
        <x:v>14</x:v>
      </x:c>
      <x:c r="I118" s="14" t="str">
        <x:v>Noon-3 p.m.</x:v>
      </x:c>
      <x:c r="J118" s="14" t="str">
        <x:v>SR-71</x:v>
      </x:c>
      <x:c r="K118" s="14" t="str">
        <x:v>5900 S</x:v>
      </x:c>
      <x:c r="L118" s="14" t="str">
        <x:v>Principal Arterial - Other</x:v>
      </x:c>
      <x:c r="M118" s="14" t="str">
        <x:v>Other principal arterials</x:v>
      </x:c>
      <x:c r="N118" s="14" t="str">
        <x:v>Daylight</x:v>
      </x:c>
      <x:c r="O118" s="14" t="str">
        <x:v>Cloudy</x:v>
      </x:c>
      <x:c r="P118" s="17" t="n">
        <x:v>40.64200833</x:v>
      </x:c>
      <x:c r="Q118" s="17" t="n">
        <x:v>-111.86588889</x:v>
      </x:c>
      <x:c r="R118" s="15" t="b">
        <x:v>1</x:v>
      </x:c>
      <x:c r="S118" s="15" t="b">
        <x:v>0</x:v>
      </x:c>
      <x:c r="T118" s="15" t="b">
        <x:v>0</x:v>
      </x:c>
    </x:row>
    <x:row r="119">
      <x:c r="A119" s="16" t="n">
        <x:v>2021</x:v>
      </x:c>
      <x:c r="B119" s="16" t="n">
        <x:v>490229</x:v>
      </x:c>
      <x:c r="C119" s="14" t="str">
        <x:v>SOUTH JORDAN</x:v>
      </x:c>
      <x:c r="D119" s="16" t="n">
        <x:v>1</x:v>
      </x:c>
      <x:c r="E119" s="14" t="str">
        <x:v>September</x:v>
      </x:c>
      <x:c r="F119" s="14" t="n">
        <x:v>25</x:v>
      </x:c>
      <x:c r="G119" s="14" t="str">
        <x:v>Saturday</x:v>
      </x:c>
      <x:c r="H119" s="16" t="n">
        <x:v>14</x:v>
      </x:c>
      <x:c r="I119" s="14" t="str">
        <x:v>Noon-3 p.m.</x:v>
      </x:c>
      <x:c r="J119" s="14" t="str">
        <x:v>SR-151</x:v>
      </x:c>
      <x:c r="K119" s="14" t="str"/>
      <x:c r="L119" s="14" t="str">
        <x:v>Principal Arterial - Other</x:v>
      </x:c>
      <x:c r="M119" s="14" t="str">
        <x:v>Other principal arterials</x:v>
      </x:c>
      <x:c r="N119" s="14" t="str">
        <x:v>Daylight</x:v>
      </x:c>
      <x:c r="O119" s="14" t="str">
        <x:v>Clear</x:v>
      </x:c>
      <x:c r="P119" s="17" t="n">
        <x:v>40.55888333</x:v>
      </x:c>
      <x:c r="Q119" s="17" t="n">
        <x:v>-111.90828889</x:v>
      </x:c>
      <x:c r="R119" s="15" t="b">
        <x:v>1</x:v>
      </x:c>
      <x:c r="S119" s="15" t="b">
        <x:v>0</x:v>
      </x:c>
      <x:c r="T119" s="15" t="b">
        <x:v>1</x:v>
      </x:c>
    </x:row>
    <x:row r="120">
      <x:c r="A120" s="16" t="n">
        <x:v>2021</x:v>
      </x:c>
      <x:c r="B120" s="16" t="n">
        <x:v>490230</x:v>
      </x:c>
      <x:c r="C120" s="14" t="str">
        <x:v>HERRIMAN</x:v>
      </x:c>
      <x:c r="D120" s="16" t="n">
        <x:v>1</x:v>
      </x:c>
      <x:c r="E120" s="14" t="str">
        <x:v>March</x:v>
      </x:c>
      <x:c r="F120" s="14" t="n">
        <x:v>10</x:v>
      </x:c>
      <x:c r="G120" s="14" t="str">
        <x:v>Wednesday</x:v>
      </x:c>
      <x:c r="H120" s="16" t="n">
        <x:v>16</x:v>
      </x:c>
      <x:c r="I120" s="14" t="str">
        <x:v>3-6 p.m.</x:v>
      </x:c>
      <x:c r="J120" s="14" t="str">
        <x:v>13100 S</x:v>
      </x:c>
      <x:c r="K120" s="14" t="str">
        <x:v>6400 W</x:v>
      </x:c>
      <x:c r="L120" s="14" t="str">
        <x:v>Minor Arterial</x:v>
      </x:c>
      <x:c r="M120" s="14" t="str">
        <x:v>Minor arterials</x:v>
      </x:c>
      <x:c r="N120" s="14" t="str">
        <x:v>Daylight</x:v>
      </x:c>
      <x:c r="O120" s="14" t="str">
        <x:v>Cloudy</x:v>
      </x:c>
      <x:c r="P120" s="17" t="n">
        <x:v>40.51366944</x:v>
      </x:c>
      <x:c r="Q120" s="17" t="n">
        <x:v>-112.04351667</x:v>
      </x:c>
      <x:c r="R120" s="15" t="b">
        <x:v>1</x:v>
      </x:c>
      <x:c r="S120" s="15" t="b">
        <x:v>0</x:v>
      </x:c>
      <x:c r="T120" s="15" t="b">
        <x:v>0</x:v>
      </x:c>
    </x:row>
    <x:row r="121">
      <x:c r="A121" s="16" t="n">
        <x:v>2021</x:v>
      </x:c>
      <x:c r="B121" s="16" t="n">
        <x:v>490231</x:v>
      </x:c>
      <x:c r="C121" s="14" t="str">
        <x:v>DRAPER</x:v>
      </x:c>
      <x:c r="D121" s="16" t="n">
        <x:v>1</x:v>
      </x:c>
      <x:c r="E121" s="14" t="str">
        <x:v>November</x:v>
      </x:c>
      <x:c r="F121" s="14" t="n">
        <x:v>5</x:v>
      </x:c>
      <x:c r="G121" s="14" t="str">
        <x:v>Friday</x:v>
      </x:c>
      <x:c r="H121" s="16" t="n">
        <x:v>18</x:v>
      </x:c>
      <x:c r="I121" s="14" t="str">
        <x:v>6-9 p.m.</x:v>
      </x:c>
      <x:c r="J121" s="14" t="str">
        <x:v>I-15</x:v>
      </x:c>
      <x:c r="K121" s="14" t="str"/>
      <x:c r="L121" s="14" t="str">
        <x:v>Interstate</x:v>
      </x:c>
      <x:c r="M121" s="14" t="str">
        <x:v>Interstate</x:v>
      </x:c>
      <x:c r="N121" s="14" t="str">
        <x:v>Daylight</x:v>
      </x:c>
      <x:c r="O121" s="14" t="str">
        <x:v>Clear</x:v>
      </x:c>
      <x:c r="P121" s="17" t="n">
        <x:v>40.532425</x:v>
      </x:c>
      <x:c r="Q121" s="17" t="n">
        <x:v>-111.89207222</x:v>
      </x:c>
      <x:c r="R121" s="15" t="b">
        <x:v>0</x:v>
      </x:c>
      <x:c r="S121" s="15" t="b">
        <x:v>0</x:v>
      </x:c>
      <x:c r="T121" s="15" t="b">
        <x:v>1</x:v>
      </x:c>
    </x:row>
    <x:row r="122">
      <x:c r="A122" s="16" t="n">
        <x:v>2021</x:v>
      </x:c>
      <x:c r="B122" s="16" t="n">
        <x:v>490240</x:v>
      </x:c>
      <x:c r="C122" s="14" t="str">
        <x:v>SALT LAKE CITY</x:v>
      </x:c>
      <x:c r="D122" s="16" t="n">
        <x:v>1</x:v>
      </x:c>
      <x:c r="E122" s="14" t="str">
        <x:v>October</x:v>
      </x:c>
      <x:c r="F122" s="14" t="n">
        <x:v>16</x:v>
      </x:c>
      <x:c r="G122" s="14" t="str">
        <x:v>Saturday</x:v>
      </x:c>
      <x:c r="H122" s="16" t="n">
        <x:v>7</x:v>
      </x:c>
      <x:c r="I122" s="14" t="str">
        <x:v>6-9 a.m.</x:v>
      </x:c>
      <x:c r="J122" s="14" t="str">
        <x:v>SR-68</x:v>
      </x:c>
      <x:c r="K122" s="14" t="str">
        <x:v>1000 N</x:v>
      </x:c>
      <x:c r="L122" s="14" t="str">
        <x:v>Principal Arterial - Other</x:v>
      </x:c>
      <x:c r="M122" s="14" t="str">
        <x:v>Other principal arterials</x:v>
      </x:c>
      <x:c r="N122" s="14" t="str">
        <x:v>Dark - Not Lighted</x:v>
      </x:c>
      <x:c r="O122" s="14" t="str">
        <x:v>Clear</x:v>
      </x:c>
      <x:c r="P122" s="17" t="n">
        <x:v>40.79101667</x:v>
      </x:c>
      <x:c r="Q122" s="17" t="n">
        <x:v>-111.93903611</x:v>
      </x:c>
      <x:c r="R122" s="15" t="b">
        <x:v>1</x:v>
      </x:c>
      <x:c r="S122" s="15" t="b">
        <x:v>1</x:v>
      </x:c>
      <x:c r="T122" s="15" t="b">
        <x:v>1</x:v>
      </x:c>
    </x:row>
    <x:row r="123">
      <x:c r="A123" s="16" t="n">
        <x:v>2021</x:v>
      </x:c>
      <x:c r="B123" s="16" t="n">
        <x:v>490242</x:v>
      </x:c>
      <x:c r="C123" s="14" t="str">
        <x:v>DRAPER</x:v>
      </x:c>
      <x:c r="D123" s="16" t="n">
        <x:v>1</x:v>
      </x:c>
      <x:c r="E123" s="14" t="str">
        <x:v>November</x:v>
      </x:c>
      <x:c r="F123" s="14" t="n">
        <x:v>16</x:v>
      </x:c>
      <x:c r="G123" s="14" t="str">
        <x:v>Tuesday</x:v>
      </x:c>
      <x:c r="H123" s="16" t="n">
        <x:v>12</x:v>
      </x:c>
      <x:c r="I123" s="14" t="str">
        <x:v>Noon-3 p.m.</x:v>
      </x:c>
      <x:c r="J123" s="14" t="str">
        <x:v>BANGERTER PKWY</x:v>
      </x:c>
      <x:c r="K123" s="14" t="str"/>
      <x:c r="L123" s="14" t="str">
        <x:v>Minor Arterial</x:v>
      </x:c>
      <x:c r="M123" s="14" t="str">
        <x:v>Minor arterials</x:v>
      </x:c>
      <x:c r="N123" s="14" t="str">
        <x:v>Daylight</x:v>
      </x:c>
      <x:c r="O123" s="14" t="str">
        <x:v>Clear</x:v>
      </x:c>
      <x:c r="P123" s="17" t="n">
        <x:v>40.48670833</x:v>
      </x:c>
      <x:c r="Q123" s="17" t="n">
        <x:v>-111.885675</x:v>
      </x:c>
      <x:c r="R123" s="15" t="b">
        <x:v>1</x:v>
      </x:c>
      <x:c r="S123" s="15" t="b">
        <x:v>0</x:v>
      </x:c>
      <x:c r="T123" s="15" t="b">
        <x:v>1</x:v>
      </x:c>
    </x:row>
    <x:row r="124">
      <x:c r="A124" s="16" t="n">
        <x:v>2021</x:v>
      </x:c>
      <x:c r="B124" s="16" t="n">
        <x:v>490245</x:v>
      </x:c>
      <x:c r="C124" s="14" t="str">
        <x:v>KEARNS</x:v>
      </x:c>
      <x:c r="D124" s="16" t="n">
        <x:v>1</x:v>
      </x:c>
      <x:c r="E124" s="14" t="str">
        <x:v>December</x:v>
      </x:c>
      <x:c r="F124" s="14" t="n">
        <x:v>8</x:v>
      </x:c>
      <x:c r="G124" s="14" t="str">
        <x:v>Wednesday</x:v>
      </x:c>
      <x:c r="H124" s="16" t="n">
        <x:v>18</x:v>
      </x:c>
      <x:c r="I124" s="14" t="str">
        <x:v>6-9 p.m.</x:v>
      </x:c>
      <x:c r="J124" s="14" t="str">
        <x:v>SR-173</x:v>
      </x:c>
      <x:c r="K124" s="14" t="str"/>
      <x:c r="L124" s="14" t="str">
        <x:v>Principal Arterial - Other</x:v>
      </x:c>
      <x:c r="M124" s="14" t="str">
        <x:v>Other principal arterials</x:v>
      </x:c>
      <x:c r="N124" s="14" t="str">
        <x:v>Dark - Lighted</x:v>
      </x:c>
      <x:c r="O124" s="14" t="str">
        <x:v>Cloudy</x:v>
      </x:c>
      <x:c r="P124" s="17" t="n">
        <x:v>40.65304444</x:v>
      </x:c>
      <x:c r="Q124" s="17" t="n">
        <x:v>-112.01156944</x:v>
      </x:c>
      <x:c r="R124" s="15" t="b">
        <x:v>1</x:v>
      </x:c>
      <x:c r="S124" s="15" t="b">
        <x:v>1</x:v>
      </x:c>
      <x:c r="T124" s="15" t="b">
        <x:v>0</x:v>
      </x:c>
    </x:row>
    <x:row r="125">
      <x:c r="A125" s="16" t="n">
        <x:v>2021</x:v>
      </x:c>
      <x:c r="B125" s="16" t="n">
        <x:v>490247</x:v>
      </x:c>
      <x:c r="C125" s="14" t="str">
        <x:v>SALT LAKE CITY</x:v>
      </x:c>
      <x:c r="D125" s="16" t="n">
        <x:v>1</x:v>
      </x:c>
      <x:c r="E125" s="14" t="str">
        <x:v>October</x:v>
      </x:c>
      <x:c r="F125" s="14" t="n">
        <x:v>15</x:v>
      </x:c>
      <x:c r="G125" s="14" t="str">
        <x:v>Friday</x:v>
      </x:c>
      <x:c r="H125" s="16" t="n">
        <x:v>5</x:v>
      </x:c>
      <x:c r="I125" s="14" t="str">
        <x:v>3-6 a.m.</x:v>
      </x:c>
      <x:c r="J125" s="14" t="str">
        <x:v>I-215 RAMP</x:v>
      </x:c>
      <x:c r="K125" s="14" t="str"/>
      <x:c r="L125" s="14" t="str">
        <x:v>Interstate</x:v>
      </x:c>
      <x:c r="M125" s="14" t="str">
        <x:v>Interstate</x:v>
      </x:c>
      <x:c r="N125" s="14" t="str">
        <x:v>Dark - Not Lighted</x:v>
      </x:c>
      <x:c r="O125" s="14" t="str">
        <x:v>Clear</x:v>
      </x:c>
      <x:c r="P125" s="17" t="n">
        <x:v>40.69389722</x:v>
      </x:c>
      <x:c r="Q125" s="17" t="n">
        <x:v>-111.79615556</x:v>
      </x:c>
      <x:c r="R125" s="15" t="b">
        <x:v>0</x:v>
      </x:c>
      <x:c r="S125" s="15" t="b">
        <x:v>1</x:v>
      </x:c>
      <x:c r="T125" s="15" t="b">
        <x:v>1</x:v>
      </x:c>
    </x:row>
    <x:row r="126">
      <x:c r="A126" s="16" t="n">
        <x:v>2021</x:v>
      </x:c>
      <x:c r="B126" s="16" t="n">
        <x:v>490248</x:v>
      </x:c>
      <x:c r="C126" s="14" t="str">
        <x:v>SALT LAKE CITY</x:v>
      </x:c>
      <x:c r="D126" s="16" t="n">
        <x:v>1</x:v>
      </x:c>
      <x:c r="E126" s="14" t="str">
        <x:v>October</x:v>
      </x:c>
      <x:c r="F126" s="14" t="n">
        <x:v>29</x:v>
      </x:c>
      <x:c r="G126" s="14" t="str">
        <x:v>Friday</x:v>
      </x:c>
      <x:c r="H126" s="16" t="n">
        <x:v>7</x:v>
      </x:c>
      <x:c r="I126" s="14" t="str">
        <x:v>6-9 a.m.</x:v>
      </x:c>
      <x:c r="J126" s="14" t="str">
        <x:v>HIGHLAND DR</x:v>
      </x:c>
      <x:c r="K126" s="14" t="str">
        <x:v>LUCK LN</x:v>
      </x:c>
      <x:c r="L126" s="14" t="str">
        <x:v>Minor Arterial</x:v>
      </x:c>
      <x:c r="M126" s="14" t="str">
        <x:v>Minor arterials</x:v>
      </x:c>
      <x:c r="N126" s="14" t="str">
        <x:v>Dark - Not Lighted</x:v>
      </x:c>
      <x:c r="O126" s="14" t="str">
        <x:v>Clear</x:v>
      </x:c>
      <x:c r="P126" s="17" t="n">
        <x:v>40.69657778</x:v>
      </x:c>
      <x:c r="Q126" s="17" t="n">
        <x:v>-111.84959444</x:v>
      </x:c>
      <x:c r="R126" s="15" t="b">
        <x:v>1</x:v>
      </x:c>
      <x:c r="S126" s="15" t="b">
        <x:v>1</x:v>
      </x:c>
      <x:c r="T126" s="15" t="b">
        <x:v>1</x:v>
      </x:c>
    </x:row>
    <x:row r="127">
      <x:c r="A127" s="16" t="n">
        <x:v>2021</x:v>
      </x:c>
      <x:c r="B127" s="16" t="n">
        <x:v>490249</x:v>
      </x:c>
      <x:c r="C127" s="14" t="str">
        <x:v>COTTONWOOD</x:v>
      </x:c>
      <x:c r="D127" s="16" t="n">
        <x:v>1</x:v>
      </x:c>
      <x:c r="E127" s="14" t="str">
        <x:v>April</x:v>
      </x:c>
      <x:c r="F127" s="14" t="n">
        <x:v>22</x:v>
      </x:c>
      <x:c r="G127" s="14" t="str">
        <x:v>Thursday</x:v>
      </x:c>
      <x:c r="H127" s="16" t="n">
        <x:v>20</x:v>
      </x:c>
      <x:c r="I127" s="14" t="str">
        <x:v>6-9 p.m.</x:v>
      </x:c>
      <x:c r="J127" s="14" t="str">
        <x:v>SR-190</x:v>
      </x:c>
      <x:c r="K127" s="14" t="str"/>
      <x:c r="L127" s="14" t="str">
        <x:v>Minor Arterial</x:v>
      </x:c>
      <x:c r="M127" s="14" t="str">
        <x:v>Minor arterials</x:v>
      </x:c>
      <x:c r="N127" s="14" t="str">
        <x:v>Dark - Not Lighted</x:v>
      </x:c>
      <x:c r="O127" s="14" t="str">
        <x:v>Clear</x:v>
      </x:c>
      <x:c r="P127" s="17" t="n">
        <x:v>40.63292778</x:v>
      </x:c>
      <x:c r="Q127" s="17" t="n">
        <x:v>-111.70523056</x:v>
      </x:c>
      <x:c r="R127" s="15" t="b">
        <x:v>1</x:v>
      </x:c>
      <x:c r="S127" s="15" t="b">
        <x:v>1</x:v>
      </x:c>
      <x:c r="T127" s="15" t="b">
        <x:v>1</x:v>
      </x:c>
    </x:row>
    <x:row r="128">
      <x:c r="A128" s="16" t="n">
        <x:v>2021</x:v>
      </x:c>
      <x:c r="B128" s="16" t="n">
        <x:v>490250</x:v>
      </x:c>
      <x:c r="C128" s="14" t="str">
        <x:v>TAYLORSVILLE</x:v>
      </x:c>
      <x:c r="D128" s="16" t="n">
        <x:v>1</x:v>
      </x:c>
      <x:c r="E128" s="14" t="str">
        <x:v>June</x:v>
      </x:c>
      <x:c r="F128" s="14" t="n">
        <x:v>17</x:v>
      </x:c>
      <x:c r="G128" s="14" t="str">
        <x:v>Thursday</x:v>
      </x:c>
      <x:c r="H128" s="16" t="n">
        <x:v>16</x:v>
      </x:c>
      <x:c r="I128" s="14" t="str">
        <x:v>3-6 p.m.</x:v>
      </x:c>
      <x:c r="J128" s="14" t="str">
        <x:v>SR-68</x:v>
      </x:c>
      <x:c r="K128" s="14" t="str"/>
      <x:c r="L128" s="14" t="str">
        <x:v>Principal Arterial - Other</x:v>
      </x:c>
      <x:c r="M128" s="14" t="str">
        <x:v>Other principal arterials</x:v>
      </x:c>
      <x:c r="N128" s="14" t="str">
        <x:v>Daylight</x:v>
      </x:c>
      <x:c r="O128" s="14" t="str">
        <x:v>Clear</x:v>
      </x:c>
      <x:c r="P128" s="17" t="n">
        <x:v>40.67560278</x:v>
      </x:c>
      <x:c r="Q128" s="17" t="n">
        <x:v>-111.93893056</x:v>
      </x:c>
      <x:c r="R128" s="15" t="b">
        <x:v>1</x:v>
      </x:c>
      <x:c r="S128" s="15" t="b">
        <x:v>0</x:v>
      </x:c>
      <x:c r="T128" s="15" t="b">
        <x:v>1</x:v>
      </x:c>
    </x:row>
    <x:row r="129">
      <x:c r="A129" s="16" t="n">
        <x:v>2021</x:v>
      </x:c>
      <x:c r="B129" s="16" t="n">
        <x:v>490251</x:v>
      </x:c>
      <x:c r="C129" s="14" t="str">
        <x:v>HOLLADAY</x:v>
      </x:c>
      <x:c r="D129" s="16" t="n">
        <x:v>1</x:v>
      </x:c>
      <x:c r="E129" s="14" t="str">
        <x:v>August</x:v>
      </x:c>
      <x:c r="F129" s="14" t="n">
        <x:v>17</x:v>
      </x:c>
      <x:c r="G129" s="14" t="str">
        <x:v>Tuesday</x:v>
      </x:c>
      <x:c r="H129" s="16" t="n">
        <x:v>13</x:v>
      </x:c>
      <x:c r="I129" s="14" t="str">
        <x:v>Noon-3 p.m.</x:v>
      </x:c>
      <x:c r="J129" s="14" t="str">
        <x:v>MURRAY HOLLADAY RD</x:v>
      </x:c>
      <x:c r="K129" s="14" t="str">
        <x:v>1300 E</x:v>
      </x:c>
      <x:c r="L129" s="14" t="str">
        <x:v>Minor Arterial</x:v>
      </x:c>
      <x:c r="M129" s="14" t="str">
        <x:v>Minor arterials</x:v>
      </x:c>
      <x:c r="N129" s="14" t="str">
        <x:v>Daylight</x:v>
      </x:c>
      <x:c r="O129" s="14" t="str">
        <x:v>Clear</x:v>
      </x:c>
      <x:c r="P129" s="17" t="n">
        <x:v>40.66578611</x:v>
      </x:c>
      <x:c r="Q129" s="17" t="n">
        <x:v>-111.85439722</x:v>
      </x:c>
      <x:c r="R129" s="15" t="b">
        <x:v>1</x:v>
      </x:c>
      <x:c r="S129" s="15" t="b">
        <x:v>0</x:v>
      </x:c>
      <x:c r="T129" s="15" t="b">
        <x:v>1</x:v>
      </x:c>
    </x:row>
    <x:row r="130">
      <x:c r="A130" s="16" t="n">
        <x:v>2021</x:v>
      </x:c>
      <x:c r="B130" s="16" t="n">
        <x:v>490254</x:v>
      </x:c>
      <x:c r="C130" s="14" t="str">
        <x:v>COTTONWOOD</x:v>
      </x:c>
      <x:c r="D130" s="16" t="n">
        <x:v>1</x:v>
      </x:c>
      <x:c r="E130" s="14" t="str">
        <x:v>June</x:v>
      </x:c>
      <x:c r="F130" s="14" t="n">
        <x:v>2</x:v>
      </x:c>
      <x:c r="G130" s="14" t="str">
        <x:v>Wednesday</x:v>
      </x:c>
      <x:c r="H130" s="16" t="n">
        <x:v>14</x:v>
      </x:c>
      <x:c r="I130" s="14" t="str">
        <x:v>Noon-3 p.m.</x:v>
      </x:c>
      <x:c r="J130" s="14" t="str">
        <x:v>SR-152</x:v>
      </x:c>
      <x:c r="K130" s="14" t="str">
        <x:v>I-215 RAMP</x:v>
      </x:c>
      <x:c r="L130" s="14" t="str">
        <x:v>Principal Arterial - Other</x:v>
      </x:c>
      <x:c r="M130" s="14" t="str">
        <x:v>Other principal arterials</x:v>
      </x:c>
      <x:c r="N130" s="14" t="str">
        <x:v>Daylight</x:v>
      </x:c>
      <x:c r="O130" s="14" t="str">
        <x:v>Clear</x:v>
      </x:c>
      <x:c r="P130" s="17" t="n">
        <x:v>40.63179444</x:v>
      </x:c>
      <x:c r="Q130" s="17" t="n">
        <x:v>-111.83391667</x:v>
      </x:c>
      <x:c r="R130" s="15" t="b">
        <x:v>1</x:v>
      </x:c>
      <x:c r="S130" s="15" t="b">
        <x:v>0</x:v>
      </x:c>
      <x:c r="T130" s="15" t="b">
        <x:v>1</x:v>
      </x:c>
    </x:row>
    <x:row r="131">
      <x:c r="A131" s="16" t="n">
        <x:v>2021</x:v>
      </x:c>
      <x:c r="B131" s="16" t="n">
        <x:v>490259</x:v>
      </x:c>
      <x:c r="C131" s="14" t="str">
        <x:v>TAYLORSVILLE</x:v>
      </x:c>
      <x:c r="D131" s="16" t="n">
        <x:v>1</x:v>
      </x:c>
      <x:c r="E131" s="14" t="str">
        <x:v>December</x:v>
      </x:c>
      <x:c r="F131" s="14" t="n">
        <x:v>16</x:v>
      </x:c>
      <x:c r="G131" s="14" t="str">
        <x:v>Thursday</x:v>
      </x:c>
      <x:c r="H131" s="16" t="n">
        <x:v>7</x:v>
      </x:c>
      <x:c r="I131" s="14" t="str">
        <x:v>6-9 a.m.</x:v>
      </x:c>
      <x:c r="J131" s="14" t="str">
        <x:v>SR-173</x:v>
      </x:c>
      <x:c r="K131" s="14" t="str"/>
      <x:c r="L131" s="14" t="str">
        <x:v>Principal Arterial - Other</x:v>
      </x:c>
      <x:c r="M131" s="14" t="str">
        <x:v>Other principal arterials</x:v>
      </x:c>
      <x:c r="N131" s="14" t="str">
        <x:v>Dark - Not Lighted</x:v>
      </x:c>
      <x:c r="O131" s="14" t="str">
        <x:v>Cloudy</x:v>
      </x:c>
      <x:c r="P131" s="17" t="n">
        <x:v>40.65305833</x:v>
      </x:c>
      <x:c r="Q131" s="17" t="n">
        <x:v>-111.94380556</x:v>
      </x:c>
      <x:c r="R131" s="15" t="b">
        <x:v>1</x:v>
      </x:c>
      <x:c r="S131" s="15" t="b">
        <x:v>1</x:v>
      </x:c>
      <x:c r="T131" s="15" t="b">
        <x:v>0</x:v>
      </x:c>
    </x:row>
    <x:row r="132">
      <x:c r="A132" s="16" t="n">
        <x:v>2021</x:v>
      </x:c>
      <x:c r="B132" s="16" t="n">
        <x:v>490268</x:v>
      </x:c>
      <x:c r="C132" s="14" t="str">
        <x:v>DRAPER</x:v>
      </x:c>
      <x:c r="D132" s="16" t="n">
        <x:v>1</x:v>
      </x:c>
      <x:c r="E132" s="14" t="str">
        <x:v>October</x:v>
      </x:c>
      <x:c r="F132" s="14" t="n">
        <x:v>19</x:v>
      </x:c>
      <x:c r="G132" s="14" t="str">
        <x:v>Tuesday</x:v>
      </x:c>
      <x:c r="H132" s="16" t="n">
        <x:v>20</x:v>
      </x:c>
      <x:c r="I132" s="14" t="str">
        <x:v>6-9 p.m.</x:v>
      </x:c>
      <x:c r="J132" s="14" t="str">
        <x:v>11800 S</x:v>
      </x:c>
      <x:c r="K132" s="14" t="str">
        <x:v>300 E</x:v>
      </x:c>
      <x:c r="L132" s="14" t="str">
        <x:v>Major Collector</x:v>
      </x:c>
      <x:c r="M132" s="14" t="str">
        <x:v>Major collectors</x:v>
      </x:c>
      <x:c r="N132" s="14" t="str">
        <x:v>Dark - Lighted</x:v>
      </x:c>
      <x:c r="O132" s="14" t="str">
        <x:v>Clear</x:v>
      </x:c>
      <x:c r="P132" s="17" t="n">
        <x:v>40.53706389</x:v>
      </x:c>
      <x:c r="Q132" s="17" t="n">
        <x:v>-111.88166944</x:v>
      </x:c>
      <x:c r="R132" s="15" t="b">
        <x:v>1</x:v>
      </x:c>
      <x:c r="S132" s="15" t="b">
        <x:v>1</x:v>
      </x:c>
      <x:c r="T132" s="15" t="b">
        <x:v>1</x:v>
      </x:c>
    </x:row>
    <x:row r="133">
      <x:c r="A133" s="16" t="n">
        <x:v>2021</x:v>
      </x:c>
      <x:c r="B133" s="16" t="n">
        <x:v>490275</x:v>
      </x:c>
      <x:c r="C133" s="14" t="str">
        <x:v>SALT LAKE CITY</x:v>
      </x:c>
      <x:c r="D133" s="16" t="n">
        <x:v>1</x:v>
      </x:c>
      <x:c r="E133" s="14" t="str">
        <x:v>July</x:v>
      </x:c>
      <x:c r="F133" s="14" t="n">
        <x:v>29</x:v>
      </x:c>
      <x:c r="G133" s="14" t="str">
        <x:v>Thursday</x:v>
      </x:c>
      <x:c r="H133" s="16" t="n">
        <x:v>0</x:v>
      </x:c>
      <x:c r="I133" s="14" t="str">
        <x:v>Midnight-3 a.m.</x:v>
      </x:c>
      <x:c r="J133" s="14" t="str">
        <x:v>I-15</x:v>
      </x:c>
      <x:c r="K133" s="14" t="str"/>
      <x:c r="L133" s="14" t="str">
        <x:v>Interstate</x:v>
      </x:c>
      <x:c r="M133" s="14" t="str">
        <x:v>Interstate</x:v>
      </x:c>
      <x:c r="N133" s="14" t="str">
        <x:v>Dark - Lighted</x:v>
      </x:c>
      <x:c r="O133" s="14" t="str">
        <x:v>Cloudy</x:v>
      </x:c>
      <x:c r="P133" s="17" t="n">
        <x:v>40.79012222</x:v>
      </x:c>
      <x:c r="Q133" s="17" t="n">
        <x:v>-111.91551389</x:v>
      </x:c>
      <x:c r="R133" s="15" t="b">
        <x:v>0</x:v>
      </x:c>
      <x:c r="S133" s="15" t="b">
        <x:v>1</x:v>
      </x:c>
      <x:c r="T133" s="15" t="b">
        <x:v>0</x:v>
      </x:c>
    </x:row>
    <x:row r="134">
      <x:c r="A134" s="16" t="n">
        <x:v>2021</x:v>
      </x:c>
      <x:c r="B134" s="16" t="n">
        <x:v>490277</x:v>
      </x:c>
      <x:c r="C134" s="14" t="str">
        <x:v>SALT LAKE CITY</x:v>
      </x:c>
      <x:c r="D134" s="16" t="n">
        <x:v>1</x:v>
      </x:c>
      <x:c r="E134" s="14" t="str">
        <x:v>October</x:v>
      </x:c>
      <x:c r="F134" s="14" t="n">
        <x:v>16</x:v>
      </x:c>
      <x:c r="G134" s="14" t="str">
        <x:v>Saturday</x:v>
      </x:c>
      <x:c r="H134" s="16" t="n">
        <x:v>12</x:v>
      </x:c>
      <x:c r="I134" s="14" t="str">
        <x:v>Noon-3 p.m.</x:v>
      </x:c>
      <x:c r="J134" s="14" t="str">
        <x:v>1200 W</x:v>
      </x:c>
      <x:c r="K134" s="14" t="str">
        <x:v>500 N</x:v>
      </x:c>
      <x:c r="L134" s="14" t="str">
        <x:v>Major Collector</x:v>
      </x:c>
      <x:c r="M134" s="14" t="str">
        <x:v>Major collectors</x:v>
      </x:c>
      <x:c r="N134" s="14" t="str">
        <x:v>Daylight</x:v>
      </x:c>
      <x:c r="O134" s="14" t="str">
        <x:v>Clear</x:v>
      </x:c>
      <x:c r="P134" s="17" t="n">
        <x:v>40.78025556</x:v>
      </x:c>
      <x:c r="Q134" s="17" t="n">
        <x:v>-111.92550278</x:v>
      </x:c>
      <x:c r="R134" s="15" t="b">
        <x:v>1</x:v>
      </x:c>
      <x:c r="S134" s="15" t="b">
        <x:v>0</x:v>
      </x:c>
      <x:c r="T134" s="15" t="b">
        <x:v>1</x:v>
      </x:c>
    </x:row>
    <x:row r="135">
      <x:c r="A135" s="16" t="n">
        <x:v>2021</x:v>
      </x:c>
      <x:c r="B135" s="16" t="n">
        <x:v>490278</x:v>
      </x:c>
      <x:c r="C135" s="14" t="str">
        <x:v>WEST JORDAN</x:v>
      </x:c>
      <x:c r="D135" s="16" t="n">
        <x:v>1</x:v>
      </x:c>
      <x:c r="E135" s="14" t="str">
        <x:v>December</x:v>
      </x:c>
      <x:c r="F135" s="14" t="n">
        <x:v>1</x:v>
      </x:c>
      <x:c r="G135" s="14" t="str">
        <x:v>Wednesday</x:v>
      </x:c>
      <x:c r="H135" s="16" t="n">
        <x:v>16</x:v>
      </x:c>
      <x:c r="I135" s="14" t="str">
        <x:v>3-6 p.m.</x:v>
      </x:c>
      <x:c r="J135" s="14" t="str">
        <x:v>SR-209</x:v>
      </x:c>
      <x:c r="K135" s="14" t="str"/>
      <x:c r="L135" s="14" t="str">
        <x:v>Principal Arterial - Other</x:v>
      </x:c>
      <x:c r="M135" s="14" t="str">
        <x:v>Other principal arterials</x:v>
      </x:c>
      <x:c r="N135" s="14" t="str">
        <x:v>Daylight</x:v>
      </x:c>
      <x:c r="O135" s="14" t="str">
        <x:v>Clear</x:v>
      </x:c>
      <x:c r="P135" s="17" t="n">
        <x:v>40.58773889</x:v>
      </x:c>
      <x:c r="Q135" s="17" t="n">
        <x:v>-111.94425</x:v>
      </x:c>
      <x:c r="R135" s="15" t="b">
        <x:v>1</x:v>
      </x:c>
      <x:c r="S135" s="15" t="b">
        <x:v>0</x:v>
      </x:c>
      <x:c r="T135" s="15" t="b">
        <x:v>1</x:v>
      </x:c>
    </x:row>
    <x:row r="136">
      <x:c r="A136" s="16" t="n">
        <x:v>2021</x:v>
      </x:c>
      <x:c r="B136" s="16" t="n">
        <x:v>490279</x:v>
      </x:c>
      <x:c r="C136" s="14" t="str">
        <x:v>WEST JORDAN</x:v>
      </x:c>
      <x:c r="D136" s="16" t="n">
        <x:v>1</x:v>
      </x:c>
      <x:c r="E136" s="14" t="str">
        <x:v>October</x:v>
      </x:c>
      <x:c r="F136" s="14" t="n">
        <x:v>11</x:v>
      </x:c>
      <x:c r="G136" s="14" t="str">
        <x:v>Monday</x:v>
      </x:c>
      <x:c r="H136" s="16" t="n">
        <x:v>7</x:v>
      </x:c>
      <x:c r="I136" s="14" t="str">
        <x:v>6-9 a.m.</x:v>
      </x:c>
      <x:c r="J136" s="14" t="str">
        <x:v>6200 W</x:v>
      </x:c>
      <x:c r="K136" s="14" t="str">
        <x:v>DANNON WAY</x:v>
      </x:c>
      <x:c r="L136" s="14" t="str">
        <x:v>Local</x:v>
      </x:c>
      <x:c r="M136" s="14" t="str">
        <x:v>Local streets</x:v>
      </x:c>
      <x:c r="N136" s="14" t="str">
        <x:v>Dawn</x:v>
      </x:c>
      <x:c r="O136" s="14" t="str">
        <x:v>Cloudy</x:v>
      </x:c>
      <x:c r="P136" s="17" t="n">
        <x:v>40.58292778</x:v>
      </x:c>
      <x:c r="Q136" s="17" t="n">
        <x:v>-112.038425</x:v>
      </x:c>
      <x:c r="R136" s="15" t="b">
        <x:v>1</x:v>
      </x:c>
      <x:c r="S136" s="15" t="b">
        <x:v>0</x:v>
      </x:c>
      <x:c r="T136" s="15" t="b">
        <x:v>0</x:v>
      </x:c>
    </x:row>
    <x:row r="137">
      <x:c r="A137" s="16" t="n">
        <x:v>2021</x:v>
      </x:c>
      <x:c r="B137" s="16" t="n">
        <x:v>490280</x:v>
      </x:c>
      <x:c r="C137" s="14" t="str">
        <x:v>WEST JORDAN</x:v>
      </x:c>
      <x:c r="D137" s="16" t="n">
        <x:v>1</x:v>
      </x:c>
      <x:c r="E137" s="14" t="str">
        <x:v>August</x:v>
      </x:c>
      <x:c r="F137" s="14" t="n">
        <x:v>13</x:v>
      </x:c>
      <x:c r="G137" s="14" t="str">
        <x:v>Friday</x:v>
      </x:c>
      <x:c r="H137" s="16" t="n">
        <x:v>5</x:v>
      </x:c>
      <x:c r="I137" s="14" t="str">
        <x:v>3-6 a.m.</x:v>
      </x:c>
      <x:c r="J137" s="14" t="str">
        <x:v>SR-209</x:v>
      </x:c>
      <x:c r="K137" s="14" t="str">
        <x:v>3200 W</x:v>
      </x:c>
      <x:c r="L137" s="14" t="str">
        <x:v>Principal Arterial - Other</x:v>
      </x:c>
      <x:c r="M137" s="14" t="str">
        <x:v>Other principal arterials</x:v>
      </x:c>
      <x:c r="N137" s="14" t="str">
        <x:v>Dawn</x:v>
      </x:c>
      <x:c r="O137" s="14" t="str">
        <x:v>Clear</x:v>
      </x:c>
      <x:c r="P137" s="17" t="n">
        <x:v>40.58779722</x:v>
      </x:c>
      <x:c r="Q137" s="17" t="n">
        <x:v>-111.96730556</x:v>
      </x:c>
      <x:c r="R137" s="15" t="b">
        <x:v>1</x:v>
      </x:c>
      <x:c r="S137" s="15" t="b">
        <x:v>0</x:v>
      </x:c>
      <x:c r="T137" s="15" t="b">
        <x:v>1</x:v>
      </x:c>
    </x:row>
    <x:row r="138">
      <x:c r="A138" s="16" t="n">
        <x:v>2021</x:v>
      </x:c>
      <x:c r="B138" s="16" t="n">
        <x:v>490281</x:v>
      </x:c>
      <x:c r="C138" s="14" t="str">
        <x:v>WEST JORDAN</x:v>
      </x:c>
      <x:c r="D138" s="16" t="n">
        <x:v>1</x:v>
      </x:c>
      <x:c r="E138" s="14" t="str">
        <x:v>October</x:v>
      </x:c>
      <x:c r="F138" s="14" t="n">
        <x:v>15</x:v>
      </x:c>
      <x:c r="G138" s="14" t="str">
        <x:v>Friday</x:v>
      </x:c>
      <x:c r="H138" s="16" t="n">
        <x:v>21</x:v>
      </x:c>
      <x:c r="I138" s="14" t="str">
        <x:v>9 p.m.-midnight</x:v>
      </x:c>
      <x:c r="J138" s="14" t="str">
        <x:v>SR-48</x:v>
      </x:c>
      <x:c r="K138" s="14" t="str">
        <x:v>1300 W</x:v>
      </x:c>
      <x:c r="L138" s="14" t="str">
        <x:v>Principal Arterial - Other</x:v>
      </x:c>
      <x:c r="M138" s="14" t="str">
        <x:v>Other principal arterials</x:v>
      </x:c>
      <x:c r="N138" s="14" t="str">
        <x:v>Dark - Lighted</x:v>
      </x:c>
      <x:c r="O138" s="14" t="str">
        <x:v>Clear</x:v>
      </x:c>
      <x:c r="P138" s="17" t="n">
        <x:v>40.62405833</x:v>
      </x:c>
      <x:c r="Q138" s="17" t="n">
        <x:v>-111.92925278</x:v>
      </x:c>
      <x:c r="R138" s="15" t="b">
        <x:v>1</x:v>
      </x:c>
      <x:c r="S138" s="15" t="b">
        <x:v>1</x:v>
      </x:c>
      <x:c r="T138" s="15" t="b">
        <x:v>1</x:v>
      </x:c>
    </x:row>
    <x:row r="139">
      <x:c r="A139" s="16" t="n">
        <x:v>2021</x:v>
      </x:c>
      <x:c r="B139" s="16" t="n">
        <x:v>490287</x:v>
      </x:c>
      <x:c r="C139" s="14" t="str">
        <x:v>SALT LAKE CITY</x:v>
      </x:c>
      <x:c r="D139" s="16" t="n">
        <x:v>1</x:v>
      </x:c>
      <x:c r="E139" s="14" t="str">
        <x:v>July</x:v>
      </x:c>
      <x:c r="F139" s="14" t="n">
        <x:v>26</x:v>
      </x:c>
      <x:c r="G139" s="14" t="str">
        <x:v>Monday</x:v>
      </x:c>
      <x:c r="H139" s="16" t="n">
        <x:v>9</x:v>
      </x:c>
      <x:c r="I139" s="14" t="str">
        <x:v>9 a.m.-noon</x:v>
      </x:c>
      <x:c r="J139" s="14" t="str">
        <x:v>300 S</x:v>
      </x:c>
      <x:c r="K139" s="14" t="str"/>
      <x:c r="L139" s="14" t="str">
        <x:v>Local</x:v>
      </x:c>
      <x:c r="M139" s="14" t="str">
        <x:v>Local streets</x:v>
      </x:c>
      <x:c r="N139" s="14" t="str">
        <x:v>Daylight</x:v>
      </x:c>
      <x:c r="O139" s="14" t="str">
        <x:v>Clear</x:v>
      </x:c>
      <x:c r="P139" s="17" t="n">
        <x:v>40.76281944</x:v>
      </x:c>
      <x:c r="Q139" s="17" t="n">
        <x:v>-111.90599444</x:v>
      </x:c>
      <x:c r="R139" s="15" t="b">
        <x:v>1</x:v>
      </x:c>
      <x:c r="S139" s="15" t="b">
        <x:v>0</x:v>
      </x:c>
      <x:c r="T139" s="15" t="b">
        <x:v>1</x:v>
      </x:c>
    </x:row>
    <x:row r="140">
      <x:c r="A140" s="16" t="n">
        <x:v>2021</x:v>
      </x:c>
      <x:c r="B140" s="16" t="n">
        <x:v>490288</x:v>
      </x:c>
      <x:c r="C140" s="14" t="str">
        <x:v>SALT LAKE CITY</x:v>
      </x:c>
      <x:c r="D140" s="16" t="n">
        <x:v>1</x:v>
      </x:c>
      <x:c r="E140" s="14" t="str">
        <x:v>November</x:v>
      </x:c>
      <x:c r="F140" s="14" t="n">
        <x:v>8</x:v>
      </x:c>
      <x:c r="G140" s="14" t="str">
        <x:v>Monday</x:v>
      </x:c>
      <x:c r="H140" s="16" t="n">
        <x:v>6</x:v>
      </x:c>
      <x:c r="I140" s="14" t="str">
        <x:v>6-9 a.m.</x:v>
      </x:c>
      <x:c r="J140" s="14" t="str">
        <x:v>NORTH TEMPLE</x:v>
      </x:c>
      <x:c r="K140" s="14" t="str"/>
      <x:c r="L140" s="14" t="str">
        <x:v>Minor Arterial</x:v>
      </x:c>
      <x:c r="M140" s="14" t="str">
        <x:v>Minor arterials</x:v>
      </x:c>
      <x:c r="N140" s="14" t="str">
        <x:v>Dark - Unknown Lighting</x:v>
      </x:c>
      <x:c r="O140" s="14" t="str">
        <x:v>Clear</x:v>
      </x:c>
      <x:c r="P140" s="17" t="n">
        <x:v>40.77144722</x:v>
      </x:c>
      <x:c r="Q140" s="17" t="n">
        <x:v>-111.91140556</x:v>
      </x:c>
      <x:c r="R140" s="15" t="b">
        <x:v>1</x:v>
      </x:c>
      <x:c r="S140" s="15" t="b">
        <x:v>1</x:v>
      </x:c>
      <x:c r="T140" s="15" t="b">
        <x:v>1</x:v>
      </x:c>
    </x:row>
    <x:row r="141">
      <x:c r="A141" s="16" t="n">
        <x:v>2021</x:v>
      </x:c>
      <x:c r="B141" s="16" t="n">
        <x:v>490291</x:v>
      </x:c>
      <x:c r="C141" s="14" t="str">
        <x:v>SALT LAKE CITY</x:v>
      </x:c>
      <x:c r="D141" s="16" t="n">
        <x:v>1</x:v>
      </x:c>
      <x:c r="E141" s="14" t="str">
        <x:v>November</x:v>
      </x:c>
      <x:c r="F141" s="14" t="n">
        <x:v>3</x:v>
      </x:c>
      <x:c r="G141" s="14" t="str">
        <x:v>Wednesday</x:v>
      </x:c>
      <x:c r="H141" s="16" t="n">
        <x:v>16</x:v>
      </x:c>
      <x:c r="I141" s="14" t="str">
        <x:v>3-6 p.m.</x:v>
      </x:c>
      <x:c r="J141" s="14" t="str">
        <x:v>I-80</x:v>
      </x:c>
      <x:c r="K141" s="14" t="str"/>
      <x:c r="L141" s="14" t="str">
        <x:v>Interstate</x:v>
      </x:c>
      <x:c r="M141" s="14" t="str">
        <x:v>Interstate</x:v>
      </x:c>
      <x:c r="N141" s="14" t="str">
        <x:v>Daylight</x:v>
      </x:c>
      <x:c r="O141" s="14" t="str">
        <x:v>Clear</x:v>
      </x:c>
      <x:c r="P141" s="17" t="n">
        <x:v>40.76732222</x:v>
      </x:c>
      <x:c r="Q141" s="17" t="n">
        <x:v>-112.15638611</x:v>
      </x:c>
      <x:c r="R141" s="15" t="b">
        <x:v>0</x:v>
      </x:c>
      <x:c r="S141" s="15" t="b">
        <x:v>0</x:v>
      </x:c>
      <x:c r="T141" s="15" t="b">
        <x:v>1</x:v>
      </x:c>
    </x:row>
    <x:row r="142">
      <x:c r="A142" s="16" t="n">
        <x:v>2021</x:v>
      </x:c>
      <x:c r="B142" s="16" t="n">
        <x:v>490294</x:v>
      </x:c>
      <x:c r="C142" s="14" t="str">
        <x:v>MURRAY</x:v>
      </x:c>
      <x:c r="D142" s="16" t="n">
        <x:v>1</x:v>
      </x:c>
      <x:c r="E142" s="14" t="str">
        <x:v>December</x:v>
      </x:c>
      <x:c r="F142" s="14" t="n">
        <x:v>18</x:v>
      </x:c>
      <x:c r="G142" s="14" t="str">
        <x:v>Saturday</x:v>
      </x:c>
      <x:c r="H142" s="16" t="n">
        <x:v>13</x:v>
      </x:c>
      <x:c r="I142" s="14" t="str">
        <x:v>Noon-3 p.m.</x:v>
      </x:c>
      <x:c r="J142" s="14" t="str">
        <x:v>I-15</x:v>
      </x:c>
      <x:c r="K142" s="14" t="str"/>
      <x:c r="L142" s="14" t="str">
        <x:v>Interstate</x:v>
      </x:c>
      <x:c r="M142" s="14" t="str">
        <x:v>Interstate</x:v>
      </x:c>
      <x:c r="N142" s="14" t="str">
        <x:v>Daylight</x:v>
      </x:c>
      <x:c r="O142" s="14" t="str">
        <x:v>Clear</x:v>
      </x:c>
      <x:c r="P142" s="17" t="n">
        <x:v>40.65032778</x:v>
      </x:c>
      <x:c r="Q142" s="17" t="n">
        <x:v>-111.90198611</x:v>
      </x:c>
      <x:c r="R142" s="15" t="b">
        <x:v>0</x:v>
      </x:c>
      <x:c r="S142" s="15" t="b">
        <x:v>0</x:v>
      </x:c>
      <x:c r="T142" s="15" t="b">
        <x:v>1</x:v>
      </x:c>
    </x:row>
    <x:row r="143">
      <x:c r="A143" s="16" t="n">
        <x:v>2021</x:v>
      </x:c>
      <x:c r="B143" s="16" t="n">
        <x:v>490295</x:v>
      </x:c>
      <x:c r="C143" s="14" t="str">
        <x:v>SALT LAKE CITY</x:v>
      </x:c>
      <x:c r="D143" s="16" t="n">
        <x:v>1</x:v>
      </x:c>
      <x:c r="E143" s="14" t="str">
        <x:v>December</x:v>
      </x:c>
      <x:c r="F143" s="14" t="n">
        <x:v>26</x:v>
      </x:c>
      <x:c r="G143" s="14" t="str">
        <x:v>Sunday</x:v>
      </x:c>
      <x:c r="H143" s="16" t="n">
        <x:v>7</x:v>
      </x:c>
      <x:c r="I143" s="14" t="str">
        <x:v>6-9 a.m.</x:v>
      </x:c>
      <x:c r="J143" s="14" t="str">
        <x:v>I-15</x:v>
      </x:c>
      <x:c r="K143" s="14" t="str"/>
      <x:c r="L143" s="14" t="str">
        <x:v>Interstate</x:v>
      </x:c>
      <x:c r="M143" s="14" t="str">
        <x:v>Interstate</x:v>
      </x:c>
      <x:c r="N143" s="14" t="str">
        <x:v>Dawn</x:v>
      </x:c>
      <x:c r="O143" s="14" t="str">
        <x:v>Cloudy</x:v>
      </x:c>
      <x:c r="P143" s="17" t="n">
        <x:v>40.72935</x:v>
      </x:c>
      <x:c r="Q143" s="17" t="n">
        <x:v>-111.90470278</x:v>
      </x:c>
      <x:c r="R143" s="15" t="b">
        <x:v>0</x:v>
      </x:c>
      <x:c r="S143" s="15" t="b">
        <x:v>0</x:v>
      </x:c>
      <x:c r="T143" s="15" t="b">
        <x:v>0</x:v>
      </x:c>
    </x:row>
    <x:row r="144">
      <x:c r="A144" s="16" t="n">
        <x:v>2021</x:v>
      </x:c>
      <x:c r="B144" s="16" t="n">
        <x:v>490296</x:v>
      </x:c>
      <x:c r="C144" s="14" t="str">
        <x:v>MURRAY</x:v>
      </x:c>
      <x:c r="D144" s="16" t="n">
        <x:v>1</x:v>
      </x:c>
      <x:c r="E144" s="14" t="str">
        <x:v>September</x:v>
      </x:c>
      <x:c r="F144" s="14" t="n">
        <x:v>12</x:v>
      </x:c>
      <x:c r="G144" s="14" t="str">
        <x:v>Sunday</x:v>
      </x:c>
      <x:c r="H144" s="16" t="n">
        <x:v>2</x:v>
      </x:c>
      <x:c r="I144" s="14" t="str">
        <x:v>Midnight-3 a.m.</x:v>
      </x:c>
      <x:c r="J144" s="14" t="str">
        <x:v>AUTO BLVD</x:v>
      </x:c>
      <x:c r="K144" s="14" t="str"/>
      <x:c r="L144" s="14" t="str">
        <x:v>Major Collector</x:v>
      </x:c>
      <x:c r="M144" s="14" t="str">
        <x:v>Major collectors</x:v>
      </x:c>
      <x:c r="N144" s="14" t="str">
        <x:v>Dark - Lighted</x:v>
      </x:c>
      <x:c r="O144" s="14" t="str">
        <x:v>Clear</x:v>
      </x:c>
      <x:c r="P144" s="17" t="n">
        <x:v>40.67186944</x:v>
      </x:c>
      <x:c r="Q144" s="17" t="n">
        <x:v>-111.8899</x:v>
      </x:c>
      <x:c r="R144" s="15" t="b">
        <x:v>1</x:v>
      </x:c>
      <x:c r="S144" s="15" t="b">
        <x:v>1</x:v>
      </x:c>
      <x:c r="T144" s="15" t="b">
        <x:v>1</x:v>
      </x:c>
    </x:row>
    <x:row r="145">
      <x:c r="A145" s="16" t="n">
        <x:v>2021</x:v>
      </x:c>
      <x:c r="B145" s="16" t="n">
        <x:v>490298</x:v>
      </x:c>
      <x:c r="C145" s="14" t="str">
        <x:v>WEST JORDAN</x:v>
      </x:c>
      <x:c r="D145" s="16" t="n">
        <x:v>1</x:v>
      </x:c>
      <x:c r="E145" s="14" t="str">
        <x:v>October</x:v>
      </x:c>
      <x:c r="F145" s="14" t="n">
        <x:v>1</x:v>
      </x:c>
      <x:c r="G145" s="14" t="str">
        <x:v>Friday</x:v>
      </x:c>
      <x:c r="H145" s="16" t="n">
        <x:v>17</x:v>
      </x:c>
      <x:c r="I145" s="14" t="str">
        <x:v>3-6 p.m.</x:v>
      </x:c>
      <x:c r="J145" s="14" t="str">
        <x:v>SR-154</x:v>
      </x:c>
      <x:c r="K145" s="14" t="str"/>
      <x:c r="L145" s="14" t="str">
        <x:v>Principal Arterial - Other</x:v>
      </x:c>
      <x:c r="M145" s="14" t="str">
        <x:v>Other principal arterials</x:v>
      </x:c>
      <x:c r="N145" s="14" t="str">
        <x:v>Daylight</x:v>
      </x:c>
      <x:c r="O145" s="14" t="str">
        <x:v>Clear</x:v>
      </x:c>
      <x:c r="P145" s="17" t="n">
        <x:v>40.61116667</x:v>
      </x:c>
      <x:c r="Q145" s="17" t="n">
        <x:v>-111.97639444</x:v>
      </x:c>
      <x:c r="R145" s="15" t="b">
        <x:v>1</x:v>
      </x:c>
      <x:c r="S145" s="15" t="b">
        <x:v>0</x:v>
      </x:c>
      <x:c r="T145" s="15" t="b">
        <x:v>1</x:v>
      </x:c>
    </x:row>
    <x:row r="146">
      <x:c r="A146" s="16" t="n">
        <x:v>2021</x:v>
      </x:c>
      <x:c r="B146" s="16" t="n">
        <x:v>490303</x:v>
      </x:c>
      <x:c r="C146" s="14" t="str">
        <x:v>TAYLORSVILLE</x:v>
      </x:c>
      <x:c r="D146" s="16" t="n">
        <x:v>1</x:v>
      </x:c>
      <x:c r="E146" s="14" t="str">
        <x:v>October</x:v>
      </x:c>
      <x:c r="F146" s="14" t="n">
        <x:v>30</x:v>
      </x:c>
      <x:c r="G146" s="14" t="str">
        <x:v>Saturday</x:v>
      </x:c>
      <x:c r="H146" s="16" t="n">
        <x:v>19</x:v>
      </x:c>
      <x:c r="I146" s="14" t="str">
        <x:v>6-9 p.m.</x:v>
      </x:c>
      <x:c r="J146" s="14" t="str">
        <x:v>2700 W</x:v>
      </x:c>
      <x:c r="K146" s="14" t="str">
        <x:v>MATTERHORN DR</x:v>
      </x:c>
      <x:c r="L146" s="14" t="str">
        <x:v>Minor Arterial</x:v>
      </x:c>
      <x:c r="M146" s="14" t="str">
        <x:v>Minor arterials</x:v>
      </x:c>
      <x:c r="N146" s="14" t="str">
        <x:v>Dark - Lighted</x:v>
      </x:c>
      <x:c r="O146" s="14" t="str">
        <x:v>Clear</x:v>
      </x:c>
      <x:c r="P146" s="17" t="n">
        <x:v>40.63520278</x:v>
      </x:c>
      <x:c r="Q146" s="17" t="n">
        <x:v>-111.95789167</x:v>
      </x:c>
      <x:c r="R146" s="15" t="b">
        <x:v>1</x:v>
      </x:c>
      <x:c r="S146" s="15" t="b">
        <x:v>1</x:v>
      </x:c>
      <x:c r="T146" s="15" t="b">
        <x:v>1</x:v>
      </x:c>
    </x:row>
    <x:row r="147">
      <x:c r="A147" s="16" t="n">
        <x:v>2021</x:v>
      </x:c>
      <x:c r="B147" s="16" t="n">
        <x:v>490305</x:v>
      </x:c>
      <x:c r="C147" s="14" t="str">
        <x:v>WEST JORDAN</x:v>
      </x:c>
      <x:c r="D147" s="16" t="n">
        <x:v>1</x:v>
      </x:c>
      <x:c r="E147" s="14" t="str">
        <x:v>October</x:v>
      </x:c>
      <x:c r="F147" s="14" t="n">
        <x:v>10</x:v>
      </x:c>
      <x:c r="G147" s="14" t="str">
        <x:v>Sunday</x:v>
      </x:c>
      <x:c r="H147" s="16" t="n">
        <x:v>1</x:v>
      </x:c>
      <x:c r="I147" s="14" t="str">
        <x:v>Midnight-3 a.m.</x:v>
      </x:c>
      <x:c r="J147" s="14" t="str">
        <x:v>GRIZZLY WAY</x:v>
      </x:c>
      <x:c r="K147" s="14" t="str"/>
      <x:c r="L147" s="14" t="str">
        <x:v>Major Collector</x:v>
      </x:c>
      <x:c r="M147" s="14" t="str">
        <x:v>Major collectors</x:v>
      </x:c>
      <x:c r="N147" s="14" t="str">
        <x:v>Dark - Not Lighted</x:v>
      </x:c>
      <x:c r="O147" s="14" t="str">
        <x:v>Clear</x:v>
      </x:c>
      <x:c r="P147" s="17" t="n">
        <x:v>40.60424444</x:v>
      </x:c>
      <x:c r="Q147" s="17" t="n">
        <x:v>-112.01790833</x:v>
      </x:c>
      <x:c r="R147" s="15" t="b">
        <x:v>1</x:v>
      </x:c>
      <x:c r="S147" s="15" t="b">
        <x:v>1</x:v>
      </x:c>
      <x:c r="T147" s="15" t="b">
        <x:v>1</x:v>
      </x:c>
    </x:row>
    <x:row r="148">
      <x:c r="A148" s="16" t="n">
        <x:v>2021</x:v>
      </x:c>
      <x:c r="B148" s="16" t="n">
        <x:v>490306</x:v>
      </x:c>
      <x:c r="C148" s="14" t="str">
        <x:v>SALT LAKE CITY</x:v>
      </x:c>
      <x:c r="D148" s="16" t="n">
        <x:v>1</x:v>
      </x:c>
      <x:c r="E148" s="14" t="str">
        <x:v>November</x:v>
      </x:c>
      <x:c r="F148" s="14" t="n">
        <x:v>19</x:v>
      </x:c>
      <x:c r="G148" s="14" t="str">
        <x:v>Friday</x:v>
      </x:c>
      <x:c r="H148" s="16" t="n">
        <x:v>6</x:v>
      </x:c>
      <x:c r="I148" s="14" t="str">
        <x:v>6-9 a.m.</x:v>
      </x:c>
      <x:c r="J148" s="14" t="str">
        <x:v>2100 S</x:v>
      </x:c>
      <x:c r="K148" s="14" t="str"/>
      <x:c r="L148" s="14" t="str">
        <x:v>Local</x:v>
      </x:c>
      <x:c r="M148" s="14" t="str">
        <x:v>Local streets</x:v>
      </x:c>
      <x:c r="N148" s="14" t="str">
        <x:v>Dark - Not Lighted</x:v>
      </x:c>
      <x:c r="O148" s="14" t="str">
        <x:v>Clear</x:v>
      </x:c>
      <x:c r="P148" s="17" t="n">
        <x:v>40.72772778</x:v>
      </x:c>
      <x:c r="Q148" s="17" t="n">
        <x:v>-111.97005833</x:v>
      </x:c>
      <x:c r="R148" s="15" t="b">
        <x:v>1</x:v>
      </x:c>
      <x:c r="S148" s="15" t="b">
        <x:v>1</x:v>
      </x:c>
      <x:c r="T148" s="15" t="b">
        <x:v>1</x:v>
      </x:c>
    </x:row>
    <x:row r="149">
      <x:c r="A149" s="16" t="n">
        <x:v>2021</x:v>
      </x:c>
      <x:c r="B149" s="16" t="n">
        <x:v>490307</x:v>
      </x:c>
      <x:c r="C149" s="14" t="str">
        <x:v>RIVERTON</x:v>
      </x:c>
      <x:c r="D149" s="16" t="n">
        <x:v>1</x:v>
      </x:c>
      <x:c r="E149" s="14" t="str">
        <x:v>September</x:v>
      </x:c>
      <x:c r="F149" s="14" t="n">
        <x:v>4</x:v>
      </x:c>
      <x:c r="G149" s="14" t="str">
        <x:v>Saturday</x:v>
      </x:c>
      <x:c r="H149" s="16" t="n">
        <x:v>3</x:v>
      </x:c>
      <x:c r="I149" s="14" t="str">
        <x:v>3-6 a.m.</x:v>
      </x:c>
      <x:c r="J149" s="14" t="str">
        <x:v>SR-154</x:v>
      </x:c>
      <x:c r="K149" s="14" t="str">
        <x:v>13400 S</x:v>
      </x:c>
      <x:c r="L149" s="14" t="str">
        <x:v>Principal Arterial - Other</x:v>
      </x:c>
      <x:c r="M149" s="14" t="str">
        <x:v>Other principal arterials</x:v>
      </x:c>
      <x:c r="N149" s="14" t="str">
        <x:v>Dark - Lighted</x:v>
      </x:c>
      <x:c r="O149" s="14" t="str">
        <x:v>Clear</x:v>
      </x:c>
      <x:c r="P149" s="17" t="n">
        <x:v>40.50785278</x:v>
      </x:c>
      <x:c r="Q149" s="17" t="n">
        <x:v>-111.98274722</x:v>
      </x:c>
      <x:c r="R149" s="15" t="b">
        <x:v>1</x:v>
      </x:c>
      <x:c r="S149" s="15" t="b">
        <x:v>1</x:v>
      </x:c>
      <x:c r="T149" s="15" t="b">
        <x:v>1</x:v>
      </x:c>
    </x:row>
    <x:row r="150">
      <x:c r="A150" s="16" t="n">
        <x:v>2021</x:v>
      </x:c>
      <x:c r="B150" s="16" t="n">
        <x:v>490308</x:v>
      </x:c>
      <x:c r="C150" s="14" t="str">
        <x:v>MAGNA</x:v>
      </x:c>
      <x:c r="D150" s="16" t="n">
        <x:v>1</x:v>
      </x:c>
      <x:c r="E150" s="14" t="str">
        <x:v>November</x:v>
      </x:c>
      <x:c r="F150" s="14" t="n">
        <x:v>6</x:v>
      </x:c>
      <x:c r="G150" s="14" t="str">
        <x:v>Saturday</x:v>
      </x:c>
      <x:c r="H150" s="16" t="n">
        <x:v>1</x:v>
      </x:c>
      <x:c r="I150" s="14" t="str">
        <x:v>Midnight-3 a.m.</x:v>
      </x:c>
      <x:c r="J150" s="14" t="str">
        <x:v>SR-201</x:v>
      </x:c>
      <x:c r="K150" s="14" t="str"/>
      <x:c r="L150" s="14" t="str">
        <x:v>Principal Arterial - Other</x:v>
      </x:c>
      <x:c r="M150" s="14" t="str">
        <x:v>Other principal arterials</x:v>
      </x:c>
      <x:c r="N150" s="14" t="str">
        <x:v>Dark - Lighted</x:v>
      </x:c>
      <x:c r="O150" s="14" t="str">
        <x:v>Cloudy</x:v>
      </x:c>
      <x:c r="P150" s="17" t="n">
        <x:v>40.72198611</x:v>
      </x:c>
      <x:c r="Q150" s="17" t="n">
        <x:v>-112.21981944</x:v>
      </x:c>
      <x:c r="R150" s="15" t="b">
        <x:v>1</x:v>
      </x:c>
      <x:c r="S150" s="15" t="b">
        <x:v>1</x:v>
      </x:c>
      <x:c r="T150" s="15" t="b">
        <x:v>0</x:v>
      </x:c>
    </x:row>
    <x:row r="151">
      <x:c r="A151" s="16" t="n">
        <x:v>2021</x:v>
      </x:c>
      <x:c r="B151" s="16" t="n">
        <x:v>490315</x:v>
      </x:c>
      <x:c r="C151" s="14" t="str">
        <x:v>SALT LAKE CITY</x:v>
      </x:c>
      <x:c r="D151" s="16" t="n">
        <x:v>1</x:v>
      </x:c>
      <x:c r="E151" s="14" t="str">
        <x:v>June</x:v>
      </x:c>
      <x:c r="F151" s="14" t="n">
        <x:v>28</x:v>
      </x:c>
      <x:c r="G151" s="14" t="str">
        <x:v>Monday</x:v>
      </x:c>
      <x:c r="H151" s="16" t="n">
        <x:v>11</x:v>
      </x:c>
      <x:c r="I151" s="14" t="str">
        <x:v>9 a.m.-noon</x:v>
      </x:c>
      <x:c r="J151" s="14" t="str">
        <x:v>US-89</x:v>
      </x:c>
      <x:c r="K151" s="14" t="str">
        <x:v>SR-201</x:v>
      </x:c>
      <x:c r="L151" s="14" t="str">
        <x:v>Principal Arterial - Other</x:v>
      </x:c>
      <x:c r="M151" s="14" t="str">
        <x:v>Other principal arterials</x:v>
      </x:c>
      <x:c r="N151" s="14" t="str">
        <x:v>Daylight</x:v>
      </x:c>
      <x:c r="O151" s="14" t="str">
        <x:v>Clear</x:v>
      </x:c>
      <x:c r="P151" s="17" t="n">
        <x:v>40.72548056</x:v>
      </x:c>
      <x:c r="Q151" s="17" t="n">
        <x:v>-111.88826389</x:v>
      </x:c>
      <x:c r="R151" s="15" t="b">
        <x:v>1</x:v>
      </x:c>
      <x:c r="S151" s="15" t="b">
        <x:v>0</x:v>
      </x:c>
      <x:c r="T151" s="15" t="b">
        <x:v>1</x:v>
      </x:c>
    </x:row>
    <x:row r="152">
      <x:c r="A152" s="16" t="n">
        <x:v>2022</x:v>
      </x:c>
      <x:c r="B152" s="16" t="n">
        <x:v>490003</x:v>
      </x:c>
      <x:c r="C152" s="14" t="str">
        <x:v>SALT LAKE CITY</x:v>
      </x:c>
      <x:c r="D152" s="16" t="n">
        <x:v>1</x:v>
      </x:c>
      <x:c r="E152" s="14" t="str">
        <x:v>January</x:v>
      </x:c>
      <x:c r="F152" s="14" t="n">
        <x:v>4</x:v>
      </x:c>
      <x:c r="G152" s="14" t="str">
        <x:v>Tuesday</x:v>
      </x:c>
      <x:c r="H152" s="16" t="n">
        <x:v>19</x:v>
      </x:c>
      <x:c r="I152" s="14" t="str">
        <x:v>6-9 p.m.</x:v>
      </x:c>
      <x:c r="J152" s="14" t="str">
        <x:v>US-89</x:v>
      </x:c>
      <x:c r="K152" s="14" t="str"/>
      <x:c r="L152" s="14" t="str">
        <x:v>Principal Arterial - Other</x:v>
      </x:c>
      <x:c r="M152" s="14" t="str">
        <x:v>Other principal arterials</x:v>
      </x:c>
      <x:c r="N152" s="14" t="str">
        <x:v>Dark - Lighted</x:v>
      </x:c>
      <x:c r="O152" s="14" t="str">
        <x:v>Cloudy</x:v>
      </x:c>
      <x:c r="P152" s="17" t="n">
        <x:v>40.73886389</x:v>
      </x:c>
      <x:c r="Q152" s="17" t="n">
        <x:v>-111.88835556</x:v>
      </x:c>
      <x:c r="R152" s="15" t="b">
        <x:v>1</x:v>
      </x:c>
      <x:c r="S152" s="15" t="b">
        <x:v>1</x:v>
      </x:c>
      <x:c r="T152" s="15" t="b">
        <x:v>0</x:v>
      </x:c>
    </x:row>
    <x:row r="153">
      <x:c r="A153" s="16" t="n">
        <x:v>2022</x:v>
      </x:c>
      <x:c r="B153" s="16" t="n">
        <x:v>490010</x:v>
      </x:c>
      <x:c r="C153" s="14" t="str">
        <x:v>KEARNS</x:v>
      </x:c>
      <x:c r="D153" s="16" t="n">
        <x:v>1</x:v>
      </x:c>
      <x:c r="E153" s="14" t="str">
        <x:v>January</x:v>
      </x:c>
      <x:c r="F153" s="14" t="n">
        <x:v>20</x:v>
      </x:c>
      <x:c r="G153" s="14" t="str">
        <x:v>Thursday</x:v>
      </x:c>
      <x:c r="H153" s="16" t="n">
        <x:v>9</x:v>
      </x:c>
      <x:c r="I153" s="14" t="str">
        <x:v>9 a.m.-noon</x:v>
      </x:c>
      <x:c r="J153" s="14" t="str">
        <x:v>SR-172</x:v>
      </x:c>
      <x:c r="K153" s="14" t="str"/>
      <x:c r="L153" s="14" t="str">
        <x:v>Principal Arterial - Other</x:v>
      </x:c>
      <x:c r="M153" s="14" t="str">
        <x:v>Other principal arterials</x:v>
      </x:c>
      <x:c r="N153" s="14" t="str">
        <x:v>Daylight</x:v>
      </x:c>
      <x:c r="O153" s="14" t="str">
        <x:v>Clear</x:v>
      </x:c>
      <x:c r="P153" s="17" t="n">
        <x:v>40.66526944</x:v>
      </x:c>
      <x:c r="Q153" s="17" t="n">
        <x:v>-112.02462778</x:v>
      </x:c>
      <x:c r="R153" s="15" t="b">
        <x:v>1</x:v>
      </x:c>
      <x:c r="S153" s="15" t="b">
        <x:v>0</x:v>
      </x:c>
      <x:c r="T153" s="15" t="b">
        <x:v>1</x:v>
      </x:c>
    </x:row>
    <x:row r="154">
      <x:c r="A154" s="16" t="n">
        <x:v>2022</x:v>
      </x:c>
      <x:c r="B154" s="16" t="n">
        <x:v>490011</x:v>
      </x:c>
      <x:c r="C154" s="14" t="str">
        <x:v>SOUTH SALT LAKE</x:v>
      </x:c>
      <x:c r="D154" s="16" t="n">
        <x:v>2</x:v>
      </x:c>
      <x:c r="E154" s="14" t="str">
        <x:v>January</x:v>
      </x:c>
      <x:c r="F154" s="14" t="n">
        <x:v>6</x:v>
      </x:c>
      <x:c r="G154" s="14" t="str">
        <x:v>Thursday</x:v>
      </x:c>
      <x:c r="H154" s="16" t="n">
        <x:v>14</x:v>
      </x:c>
      <x:c r="I154" s="14" t="str">
        <x:v>Noon-3 p.m.</x:v>
      </x:c>
      <x:c r="J154" s="14" t="str">
        <x:v>SR-71</x:v>
      </x:c>
      <x:c r="K154" s="14" t="str"/>
      <x:c r="L154" s="14" t="str">
        <x:v>Principal Arterial - Other</x:v>
      </x:c>
      <x:c r="M154" s="14" t="str">
        <x:v>Other principal arterials</x:v>
      </x:c>
      <x:c r="N154" s="14" t="str">
        <x:v>Daylight</x:v>
      </x:c>
      <x:c r="O154" s="14" t="str">
        <x:v>Clear</x:v>
      </x:c>
      <x:c r="P154" s="17" t="n">
        <x:v>40.70113056</x:v>
      </x:c>
      <x:c r="Q154" s="17" t="n">
        <x:v>-111.87132222</x:v>
      </x:c>
      <x:c r="R154" s="15" t="b">
        <x:v>1</x:v>
      </x:c>
      <x:c r="S154" s="15" t="b">
        <x:v>0</x:v>
      </x:c>
      <x:c r="T154" s="15" t="b">
        <x:v>1</x:v>
      </x:c>
    </x:row>
    <x:row r="155">
      <x:c r="A155" s="16" t="n">
        <x:v>2022</x:v>
      </x:c>
      <x:c r="B155" s="16" t="n">
        <x:v>490015</x:v>
      </x:c>
      <x:c r="C155" s="14" t="str">
        <x:v>SALT LAKE CITY</x:v>
      </x:c>
      <x:c r="D155" s="16" t="n">
        <x:v>1</x:v>
      </x:c>
      <x:c r="E155" s="14" t="str">
        <x:v>January</x:v>
      </x:c>
      <x:c r="F155" s="14" t="n">
        <x:v>28</x:v>
      </x:c>
      <x:c r="G155" s="14" t="str">
        <x:v>Friday</x:v>
      </x:c>
      <x:c r="H155" s="16" t="n">
        <x:v>6</x:v>
      </x:c>
      <x:c r="I155" s="14" t="str">
        <x:v>6-9 a.m.</x:v>
      </x:c>
      <x:c r="J155" s="14" t="str">
        <x:v>800 S</x:v>
      </x:c>
      <x:c r="K155" s="14" t="str">
        <x:v>900 W</x:v>
      </x:c>
      <x:c r="L155" s="14" t="str">
        <x:v>Minor Arterial</x:v>
      </x:c>
      <x:c r="M155" s="14" t="str">
        <x:v>Minor arterials</x:v>
      </x:c>
      <x:c r="N155" s="14" t="str">
        <x:v>Dark - Lighted</x:v>
      </x:c>
      <x:c r="O155" s="14" t="str">
        <x:v>Clear</x:v>
      </x:c>
      <x:c r="P155" s="17" t="n">
        <x:v>40.75191111</x:v>
      </x:c>
      <x:c r="Q155" s="17" t="n">
        <x:v>-111.91661389</x:v>
      </x:c>
      <x:c r="R155" s="15" t="b">
        <x:v>1</x:v>
      </x:c>
      <x:c r="S155" s="15" t="b">
        <x:v>1</x:v>
      </x:c>
      <x:c r="T155" s="15" t="b">
        <x:v>1</x:v>
      </x:c>
    </x:row>
    <x:row r="156">
      <x:c r="A156" s="16" t="n">
        <x:v>2022</x:v>
      </x:c>
      <x:c r="B156" s="16" t="n">
        <x:v>490017</x:v>
      </x:c>
      <x:c r="C156" s="14" t="str">
        <x:v>SANDY CITY</x:v>
      </x:c>
      <x:c r="D156" s="16" t="n">
        <x:v>1</x:v>
      </x:c>
      <x:c r="E156" s="14" t="str">
        <x:v>January</x:v>
      </x:c>
      <x:c r="F156" s="14" t="n">
        <x:v>8</x:v>
      </x:c>
      <x:c r="G156" s="14" t="str">
        <x:v>Saturday</x:v>
      </x:c>
      <x:c r="H156" s="16" t="n">
        <x:v>10</x:v>
      </x:c>
      <x:c r="I156" s="14" t="str">
        <x:v>9 a.m.-noon</x:v>
      </x:c>
      <x:c r="J156" s="14" t="str">
        <x:v>TERRI LYNN DR</x:v>
      </x:c>
      <x:c r="K156" s="14" t="str"/>
      <x:c r="L156" s="14" t="str">
        <x:v>Local</x:v>
      </x:c>
      <x:c r="M156" s="14" t="str">
        <x:v>Local streets</x:v>
      </x:c>
      <x:c r="N156" s="14" t="str">
        <x:v>Daylight</x:v>
      </x:c>
      <x:c r="O156" s="14" t="str">
        <x:v>Clear</x:v>
      </x:c>
      <x:c r="P156" s="17" t="n">
        <x:v>40.58661389</x:v>
      </x:c>
      <x:c r="Q156" s="17" t="n">
        <x:v>-111.86465833</x:v>
      </x:c>
      <x:c r="R156" s="15" t="b">
        <x:v>1</x:v>
      </x:c>
      <x:c r="S156" s="15" t="b">
        <x:v>0</x:v>
      </x:c>
      <x:c r="T156" s="15" t="b">
        <x:v>1</x:v>
      </x:c>
    </x:row>
    <x:row r="157">
      <x:c r="A157" s="16" t="n">
        <x:v>2022</x:v>
      </x:c>
      <x:c r="B157" s="16" t="n">
        <x:v>490021</x:v>
      </x:c>
      <x:c r="C157" s="14" t="str">
        <x:v>WEST VALLEY CITY</x:v>
      </x:c>
      <x:c r="D157" s="16" t="n">
        <x:v>1</x:v>
      </x:c>
      <x:c r="E157" s="14" t="str">
        <x:v>January</x:v>
      </x:c>
      <x:c r="F157" s="14" t="n">
        <x:v>21</x:v>
      </x:c>
      <x:c r="G157" s="14" t="str">
        <x:v>Friday</x:v>
      </x:c>
      <x:c r="H157" s="16" t="n">
        <x:v>6</x:v>
      </x:c>
      <x:c r="I157" s="14" t="str">
        <x:v>6-9 a.m.</x:v>
      </x:c>
      <x:c r="J157" s="14" t="str">
        <x:v>SR-154</x:v>
      </x:c>
      <x:c r="K157" s="14" t="str"/>
      <x:c r="L157" s="14" t="str">
        <x:v>Principal Arterial - Other</x:v>
      </x:c>
      <x:c r="M157" s="14" t="str">
        <x:v>Other principal arterials</x:v>
      </x:c>
      <x:c r="N157" s="14" t="str">
        <x:v>Dark - Not Lighted</x:v>
      </x:c>
      <x:c r="O157" s="14" t="str">
        <x:v>Fog, Smog, Smoke</x:v>
      </x:c>
      <x:c r="P157" s="17" t="n">
        <x:v>40.719075</x:v>
      </x:c>
      <x:c r="Q157" s="17" t="n">
        <x:v>-111.98613611</x:v>
      </x:c>
      <x:c r="R157" s="15" t="b">
        <x:v>1</x:v>
      </x:c>
      <x:c r="S157" s="15" t="b">
        <x:v>1</x:v>
      </x:c>
      <x:c r="T157" s="15" t="b">
        <x:v>0</x:v>
      </x:c>
    </x:row>
    <x:row r="158">
      <x:c r="A158" s="16" t="n">
        <x:v>2022</x:v>
      </x:c>
      <x:c r="B158" s="16" t="n">
        <x:v>490024</x:v>
      </x:c>
      <x:c r="C158" s="14" t="str">
        <x:v>WEST VALLEY CITY</x:v>
      </x:c>
      <x:c r="D158" s="16" t="n">
        <x:v>1</x:v>
      </x:c>
      <x:c r="E158" s="14" t="str">
        <x:v>March</x:v>
      </x:c>
      <x:c r="F158" s="14" t="n">
        <x:v>12</x:v>
      </x:c>
      <x:c r="G158" s="14" t="str">
        <x:v>Saturday</x:v>
      </x:c>
      <x:c r="H158" s="16" t="n">
        <x:v>22</x:v>
      </x:c>
      <x:c r="I158" s="14" t="str">
        <x:v>9 p.m.-midnight</x:v>
      </x:c>
      <x:c r="J158" s="14" t="str">
        <x:v>SR-85</x:v>
      </x:c>
      <x:c r="K158" s="14" t="str"/>
      <x:c r="L158" s="14" t="str">
        <x:v>Principal Arterial - Other</x:v>
      </x:c>
      <x:c r="M158" s="14" t="str">
        <x:v>Other principal arterials</x:v>
      </x:c>
      <x:c r="N158" s="14" t="str">
        <x:v>Dark - Not Lighted</x:v>
      </x:c>
      <x:c r="O158" s="14" t="str">
        <x:v>Clear</x:v>
      </x:c>
      <x:c r="P158" s="17" t="n">
        <x:v>40.63276944</x:v>
      </x:c>
      <x:c r="Q158" s="17" t="n">
        <x:v>-112.04565833</x:v>
      </x:c>
      <x:c r="R158" s="15" t="b">
        <x:v>1</x:v>
      </x:c>
      <x:c r="S158" s="15" t="b">
        <x:v>1</x:v>
      </x:c>
      <x:c r="T158" s="15" t="b">
        <x:v>1</x:v>
      </x:c>
    </x:row>
    <x:row r="159">
      <x:c r="A159" s="16" t="n">
        <x:v>2022</x:v>
      </x:c>
      <x:c r="B159" s="16" t="n">
        <x:v>490026</x:v>
      </x:c>
      <x:c r="C159" s="14" t="str">
        <x:v>MIDVALE</x:v>
      </x:c>
      <x:c r="D159" s="16" t="n">
        <x:v>1</x:v>
      </x:c>
      <x:c r="E159" s="14" t="str">
        <x:v>March</x:v>
      </x:c>
      <x:c r="F159" s="14" t="n">
        <x:v>23</x:v>
      </x:c>
      <x:c r="G159" s="14" t="str">
        <x:v>Wednesday</x:v>
      </x:c>
      <x:c r="H159" s="16" t="n">
        <x:v>9</x:v>
      </x:c>
      <x:c r="I159" s="14" t="str">
        <x:v>9 a.m.-noon</x:v>
      </x:c>
      <x:c r="J159" s="14" t="str">
        <x:v>US-89</x:v>
      </x:c>
      <x:c r="K159" s="14" t="str">
        <x:v>7500 S</x:v>
      </x:c>
      <x:c r="L159" s="14" t="str">
        <x:v>Principal Arterial - Other</x:v>
      </x:c>
      <x:c r="M159" s="14" t="str">
        <x:v>Other principal arterials</x:v>
      </x:c>
      <x:c r="N159" s="14" t="str">
        <x:v>Daylight</x:v>
      </x:c>
      <x:c r="O159" s="14" t="str">
        <x:v>Clear</x:v>
      </x:c>
      <x:c r="P159" s="17" t="n">
        <x:v>40.61502778</x:v>
      </x:c>
      <x:c r="Q159" s="17" t="n">
        <x:v>-111.89073056</x:v>
      </x:c>
      <x:c r="R159" s="15" t="b">
        <x:v>1</x:v>
      </x:c>
      <x:c r="S159" s="15" t="b">
        <x:v>0</x:v>
      </x:c>
      <x:c r="T159" s="15" t="b">
        <x:v>1</x:v>
      </x:c>
    </x:row>
    <x:row r="160">
      <x:c r="A160" s="16" t="n">
        <x:v>2022</x:v>
      </x:c>
      <x:c r="B160" s="16" t="n">
        <x:v>490029</x:v>
      </x:c>
      <x:c r="C160" s="14" t="str">
        <x:v>SALT LAKE CITY</x:v>
      </x:c>
      <x:c r="D160" s="16" t="n">
        <x:v>1</x:v>
      </x:c>
      <x:c r="E160" s="14" t="str">
        <x:v>February</x:v>
      </x:c>
      <x:c r="F160" s="14" t="n">
        <x:v>12</x:v>
      </x:c>
      <x:c r="G160" s="14" t="str">
        <x:v>Saturday</x:v>
      </x:c>
      <x:c r="H160" s="16" t="n">
        <x:v>0</x:v>
      </x:c>
      <x:c r="I160" s="14" t="str">
        <x:v>Midnight-3 a.m.</x:v>
      </x:c>
      <x:c r="J160" s="14" t="str">
        <x:v>SR-186</x:v>
      </x:c>
      <x:c r="K160" s="14" t="str">
        <x:v>400 S</x:v>
      </x:c>
      <x:c r="L160" s="14" t="str">
        <x:v>Principal Arterial - Other</x:v>
      </x:c>
      <x:c r="M160" s="14" t="str">
        <x:v>Other principal arterials</x:v>
      </x:c>
      <x:c r="N160" s="14" t="str">
        <x:v>Dark - Lighted</x:v>
      </x:c>
      <x:c r="O160" s="14" t="str">
        <x:v>Clear</x:v>
      </x:c>
      <x:c r="P160" s="17" t="n">
        <x:v>40.76070833</x:v>
      </x:c>
      <x:c r="Q160" s="17" t="n">
        <x:v>-111.87907778</x:v>
      </x:c>
      <x:c r="R160" s="15" t="b">
        <x:v>1</x:v>
      </x:c>
      <x:c r="S160" s="15" t="b">
        <x:v>1</x:v>
      </x:c>
      <x:c r="T160" s="15" t="b">
        <x:v>1</x:v>
      </x:c>
    </x:row>
    <x:row r="161">
      <x:c r="A161" s="16" t="n">
        <x:v>2022</x:v>
      </x:c>
      <x:c r="B161" s="16" t="n">
        <x:v>490031</x:v>
      </x:c>
      <x:c r="C161" s="14" t="str">
        <x:v>WEST JORDAN</x:v>
      </x:c>
      <x:c r="D161" s="16" t="n">
        <x:v>1</x:v>
      </x:c>
      <x:c r="E161" s="14" t="str">
        <x:v>February</x:v>
      </x:c>
      <x:c r="F161" s="14" t="n">
        <x:v>5</x:v>
      </x:c>
      <x:c r="G161" s="14" t="str">
        <x:v>Saturday</x:v>
      </x:c>
      <x:c r="H161" s="16" t="n">
        <x:v>23</x:v>
      </x:c>
      <x:c r="I161" s="14" t="str">
        <x:v>9 p.m.-midnight</x:v>
      </x:c>
      <x:c r="J161" s="14" t="str">
        <x:v>SR-85</x:v>
      </x:c>
      <x:c r="K161" s="14" t="str"/>
      <x:c r="L161" s="14" t="str">
        <x:v>Principal Arterial - Other</x:v>
      </x:c>
      <x:c r="M161" s="14" t="str">
        <x:v>Other principal arterials</x:v>
      </x:c>
      <x:c r="N161" s="14" t="str">
        <x:v>Dark - Not Lighted</x:v>
      </x:c>
      <x:c r="O161" s="14" t="str">
        <x:v>Clear</x:v>
      </x:c>
      <x:c r="P161" s="17" t="n">
        <x:v>40.60902778</x:v>
      </x:c>
      <x:c r="Q161" s="17" t="n">
        <x:v>-112.0335</x:v>
      </x:c>
      <x:c r="R161" s="15" t="b">
        <x:v>1</x:v>
      </x:c>
      <x:c r="S161" s="15" t="b">
        <x:v>1</x:v>
      </x:c>
      <x:c r="T161" s="15" t="b">
        <x:v>1</x:v>
      </x:c>
    </x:row>
    <x:row r="162">
      <x:c r="A162" s="16" t="n">
        <x:v>2022</x:v>
      </x:c>
      <x:c r="B162" s="16" t="n">
        <x:v>490033</x:v>
      </x:c>
      <x:c r="C162" s="14" t="str">
        <x:v>MIDVALE</x:v>
      </x:c>
      <x:c r="D162" s="16" t="n">
        <x:v>1</x:v>
      </x:c>
      <x:c r="E162" s="14" t="str">
        <x:v>April</x:v>
      </x:c>
      <x:c r="F162" s="14" t="n">
        <x:v>6</x:v>
      </x:c>
      <x:c r="G162" s="14" t="str">
        <x:v>Wednesday</x:v>
      </x:c>
      <x:c r="H162" s="16" t="n">
        <x:v>0</x:v>
      </x:c>
      <x:c r="I162" s="14" t="str">
        <x:v>Midnight-3 a.m.</x:v>
      </x:c>
      <x:c r="J162" s="14" t="str">
        <x:v>WASATCH ST</x:v>
      </x:c>
      <x:c r="K162" s="14" t="str"/>
      <x:c r="L162" s="14" t="str">
        <x:v>Minor Collector</x:v>
      </x:c>
      <x:c r="M162" s="14" t="str">
        <x:v>Minor collectors</x:v>
      </x:c>
      <x:c r="N162" s="14" t="str">
        <x:v>Dark - Lighted</x:v>
      </x:c>
      <x:c r="O162" s="14" t="str">
        <x:v>Clear</x:v>
      </x:c>
      <x:c r="P162" s="17" t="n">
        <x:v>40.60593333</x:v>
      </x:c>
      <x:c r="Q162" s="17" t="n">
        <x:v>-111.90540556</x:v>
      </x:c>
      <x:c r="R162" s="15" t="b">
        <x:v>1</x:v>
      </x:c>
      <x:c r="S162" s="15" t="b">
        <x:v>1</x:v>
      </x:c>
      <x:c r="T162" s="15" t="b">
        <x:v>1</x:v>
      </x:c>
    </x:row>
    <x:row r="163">
      <x:c r="A163" s="16" t="n">
        <x:v>2022</x:v>
      </x:c>
      <x:c r="B163" s="16" t="n">
        <x:v>490034</x:v>
      </x:c>
      <x:c r="C163" s="14" t="str">
        <x:v>WEST JORDAN</x:v>
      </x:c>
      <x:c r="D163" s="16" t="n">
        <x:v>1</x:v>
      </x:c>
      <x:c r="E163" s="14" t="str">
        <x:v>February</x:v>
      </x:c>
      <x:c r="F163" s="14" t="n">
        <x:v>19</x:v>
      </x:c>
      <x:c r="G163" s="14" t="str">
        <x:v>Saturday</x:v>
      </x:c>
      <x:c r="H163" s="16" t="n">
        <x:v>10</x:v>
      </x:c>
      <x:c r="I163" s="14" t="str">
        <x:v>9 a.m.-noon</x:v>
      </x:c>
      <x:c r="J163" s="14" t="str">
        <x:v>SR-68</x:v>
      </x:c>
      <x:c r="K163" s="14" t="str"/>
      <x:c r="L163" s="14" t="str">
        <x:v>Principal Arterial - Other</x:v>
      </x:c>
      <x:c r="M163" s="14" t="str">
        <x:v>Other principal arterials</x:v>
      </x:c>
      <x:c r="N163" s="14" t="str">
        <x:v>Daylight</x:v>
      </x:c>
      <x:c r="O163" s="14" t="str">
        <x:v>Clear</x:v>
      </x:c>
      <x:c r="P163" s="17" t="n">
        <x:v>40.58377778</x:v>
      </x:c>
      <x:c r="Q163" s="17" t="n">
        <x:v>-111.93866667</x:v>
      </x:c>
      <x:c r="R163" s="15" t="b">
        <x:v>1</x:v>
      </x:c>
      <x:c r="S163" s="15" t="b">
        <x:v>0</x:v>
      </x:c>
      <x:c r="T163" s="15" t="b">
        <x:v>1</x:v>
      </x:c>
    </x:row>
    <x:row r="164">
      <x:c r="A164" s="16" t="n">
        <x:v>2022</x:v>
      </x:c>
      <x:c r="B164" s="16" t="n">
        <x:v>490040</x:v>
      </x:c>
      <x:c r="C164" s="14" t="str">
        <x:v>SALT LAKE CITY</x:v>
      </x:c>
      <x:c r="D164" s="16" t="n">
        <x:v>2</x:v>
      </x:c>
      <x:c r="E164" s="14" t="str">
        <x:v>March</x:v>
      </x:c>
      <x:c r="F164" s="14" t="n">
        <x:v>24</x:v>
      </x:c>
      <x:c r="G164" s="14" t="str">
        <x:v>Thursday</x:v>
      </x:c>
      <x:c r="H164" s="16" t="n">
        <x:v>7</x:v>
      </x:c>
      <x:c r="I164" s="14" t="str">
        <x:v>6-9 a.m.</x:v>
      </x:c>
      <x:c r="J164" s="14" t="str">
        <x:v>SR-68</x:v>
      </x:c>
      <x:c r="K164" s="14" t="str"/>
      <x:c r="L164" s="14" t="str">
        <x:v>Principal Arterial - Other</x:v>
      </x:c>
      <x:c r="M164" s="14" t="str">
        <x:v>Other principal arterials</x:v>
      </x:c>
      <x:c r="N164" s="14" t="str">
        <x:v>Daylight</x:v>
      </x:c>
      <x:c r="O164" s="14" t="str">
        <x:v>Clear</x:v>
      </x:c>
      <x:c r="P164" s="17" t="n">
        <x:v>40.74679167</x:v>
      </x:c>
      <x:c r="Q164" s="17" t="n">
        <x:v>-111.93908611</x:v>
      </x:c>
      <x:c r="R164" s="15" t="b">
        <x:v>1</x:v>
      </x:c>
      <x:c r="S164" s="15" t="b">
        <x:v>0</x:v>
      </x:c>
      <x:c r="T164" s="15" t="b">
        <x:v>1</x:v>
      </x:c>
    </x:row>
    <x:row r="165">
      <x:c r="A165" s="16" t="n">
        <x:v>2022</x:v>
      </x:c>
      <x:c r="B165" s="16" t="n">
        <x:v>490041</x:v>
      </x:c>
      <x:c r="C165" s="14" t="str">
        <x:v>SALT LAKE CITY</x:v>
      </x:c>
      <x:c r="D165" s="16" t="n">
        <x:v>1</x:v>
      </x:c>
      <x:c r="E165" s="14" t="str">
        <x:v>March</x:v>
      </x:c>
      <x:c r="F165" s="14" t="n">
        <x:v>27</x:v>
      </x:c>
      <x:c r="G165" s="14" t="str">
        <x:v>Sunday</x:v>
      </x:c>
      <x:c r="H165" s="16" t="n">
        <x:v>21</x:v>
      </x:c>
      <x:c r="I165" s="14" t="str">
        <x:v>9 p.m.-midnight</x:v>
      </x:c>
      <x:c r="J165" s="14" t="str">
        <x:v>SR-186</x:v>
      </x:c>
      <x:c r="K165" s="14" t="str"/>
      <x:c r="L165" s="14" t="str">
        <x:v>Principal Arterial - Other</x:v>
      </x:c>
      <x:c r="M165" s="14" t="str">
        <x:v>Other principal arterials</x:v>
      </x:c>
      <x:c r="N165" s="14" t="str">
        <x:v>Dark - Not Lighted</x:v>
      </x:c>
      <x:c r="O165" s="14" t="str">
        <x:v>Clear</x:v>
      </x:c>
      <x:c r="P165" s="17" t="n">
        <x:v>40.71857778</x:v>
      </x:c>
      <x:c r="Q165" s="17" t="n">
        <x:v>-111.80987778</x:v>
      </x:c>
      <x:c r="R165" s="15" t="b">
        <x:v>1</x:v>
      </x:c>
      <x:c r="S165" s="15" t="b">
        <x:v>1</x:v>
      </x:c>
      <x:c r="T165" s="15" t="b">
        <x:v>1</x:v>
      </x:c>
    </x:row>
    <x:row r="166">
      <x:c r="A166" s="16" t="n">
        <x:v>2022</x:v>
      </x:c>
      <x:c r="B166" s="16" t="n">
        <x:v>490045</x:v>
      </x:c>
      <x:c r="C166" s="14" t="str">
        <x:v>DRAPER</x:v>
      </x:c>
      <x:c r="D166" s="16" t="n">
        <x:v>1</x:v>
      </x:c>
      <x:c r="E166" s="14" t="str">
        <x:v>January</x:v>
      </x:c>
      <x:c r="F166" s="14" t="n">
        <x:v>18</x:v>
      </x:c>
      <x:c r="G166" s="14" t="str">
        <x:v>Tuesday</x:v>
      </x:c>
      <x:c r="H166" s="16" t="n">
        <x:v>2</x:v>
      </x:c>
      <x:c r="I166" s="14" t="str">
        <x:v>Midnight-3 a.m.</x:v>
      </x:c>
      <x:c r="J166" s="14" t="str">
        <x:v>I-15</x:v>
      </x:c>
      <x:c r="K166" s="14" t="str"/>
      <x:c r="L166" s="14" t="str">
        <x:v>Interstate</x:v>
      </x:c>
      <x:c r="M166" s="14" t="str">
        <x:v>Interstate</x:v>
      </x:c>
      <x:c r="N166" s="14" t="str">
        <x:v>Dark - Lighted</x:v>
      </x:c>
      <x:c r="O166" s="14" t="str">
        <x:v>Cloudy</x:v>
      </x:c>
      <x:c r="P166" s="17" t="n">
        <x:v>40.50404167</x:v>
      </x:c>
      <x:c r="Q166" s="17" t="n">
        <x:v>-111.89051111</x:v>
      </x:c>
      <x:c r="R166" s="15" t="b">
        <x:v>0</x:v>
      </x:c>
      <x:c r="S166" s="15" t="b">
        <x:v>1</x:v>
      </x:c>
      <x:c r="T166" s="15" t="b">
        <x:v>0</x:v>
      </x:c>
    </x:row>
    <x:row r="167">
      <x:c r="A167" s="16" t="n">
        <x:v>2022</x:v>
      </x:c>
      <x:c r="B167" s="16" t="n">
        <x:v>490050</x:v>
      </x:c>
      <x:c r="C167" s="14" t="str">
        <x:v>SANDY CITY</x:v>
      </x:c>
      <x:c r="D167" s="16" t="n">
        <x:v>1</x:v>
      </x:c>
      <x:c r="E167" s="14" t="str">
        <x:v>March</x:v>
      </x:c>
      <x:c r="F167" s="14" t="n">
        <x:v>14</x:v>
      </x:c>
      <x:c r="G167" s="14" t="str">
        <x:v>Monday</x:v>
      </x:c>
      <x:c r="H167" s="16" t="n">
        <x:v>14</x:v>
      </x:c>
      <x:c r="I167" s="14" t="str">
        <x:v>Noon-3 p.m.</x:v>
      </x:c>
      <x:c r="J167" s="14" t="str">
        <x:v>11400 S</x:v>
      </x:c>
      <x:c r="K167" s="14" t="str">
        <x:v>ABBOTTSFORD LN</x:v>
      </x:c>
      <x:c r="L167" s="14" t="str">
        <x:v>Principal Arterial - Other</x:v>
      </x:c>
      <x:c r="M167" s="14" t="str">
        <x:v>Other principal arterials</x:v>
      </x:c>
      <x:c r="N167" s="14" t="str">
        <x:v>Daylight</x:v>
      </x:c>
      <x:c r="O167" s="14" t="str">
        <x:v>Clear</x:v>
      </x:c>
      <x:c r="P167" s="17" t="n">
        <x:v>40.54431667</x:v>
      </x:c>
      <x:c r="Q167" s="17" t="n">
        <x:v>-111.87335556</x:v>
      </x:c>
      <x:c r="R167" s="15" t="b">
        <x:v>1</x:v>
      </x:c>
      <x:c r="S167" s="15" t="b">
        <x:v>0</x:v>
      </x:c>
      <x:c r="T167" s="15" t="b">
        <x:v>1</x:v>
      </x:c>
    </x:row>
    <x:row r="168">
      <x:c r="A168" s="16" t="n">
        <x:v>2022</x:v>
      </x:c>
      <x:c r="B168" s="16" t="n">
        <x:v>490053</x:v>
      </x:c>
      <x:c r="C168" s="14" t="str">
        <x:v>TAYLORSVILLE</x:v>
      </x:c>
      <x:c r="D168" s="16" t="n">
        <x:v>1</x:v>
      </x:c>
      <x:c r="E168" s="14" t="str">
        <x:v>March</x:v>
      </x:c>
      <x:c r="F168" s="14" t="n">
        <x:v>17</x:v>
      </x:c>
      <x:c r="G168" s="14" t="str">
        <x:v>Thursday</x:v>
      </x:c>
      <x:c r="H168" s="16" t="n">
        <x:v>0</x:v>
      </x:c>
      <x:c r="I168" s="14" t="str">
        <x:v>Midnight-3 a.m.</x:v>
      </x:c>
      <x:c r="J168" s="14" t="str">
        <x:v>ATHERTON DR</x:v>
      </x:c>
      <x:c r="K168" s="14" t="str"/>
      <x:c r="L168" s="14" t="str">
        <x:v>Major Collector</x:v>
      </x:c>
      <x:c r="M168" s="14" t="str">
        <x:v>Major collectors</x:v>
      </x:c>
      <x:c r="N168" s="14" t="str">
        <x:v>Dark - Not Lighted</x:v>
      </x:c>
      <x:c r="O168" s="14" t="str">
        <x:v>Clear</x:v>
      </x:c>
      <x:c r="P168" s="17" t="n">
        <x:v>40.67549444</x:v>
      </x:c>
      <x:c r="Q168" s="17" t="n">
        <x:v>-111.92530833</x:v>
      </x:c>
      <x:c r="R168" s="15" t="b">
        <x:v>1</x:v>
      </x:c>
      <x:c r="S168" s="15" t="b">
        <x:v>1</x:v>
      </x:c>
      <x:c r="T168" s="15" t="b">
        <x:v>1</x:v>
      </x:c>
    </x:row>
    <x:row r="169">
      <x:c r="A169" s="16" t="n">
        <x:v>2022</x:v>
      </x:c>
      <x:c r="B169" s="16" t="n">
        <x:v>490054</x:v>
      </x:c>
      <x:c r="C169" s="14" t="str">
        <x:v>MURRAY</x:v>
      </x:c>
      <x:c r="D169" s="16" t="n">
        <x:v>1</x:v>
      </x:c>
      <x:c r="E169" s="14" t="str">
        <x:v>April</x:v>
      </x:c>
      <x:c r="F169" s="14" t="n">
        <x:v>12</x:v>
      </x:c>
      <x:c r="G169" s="14" t="str">
        <x:v>Tuesday</x:v>
      </x:c>
      <x:c r="H169" s="16" t="n">
        <x:v>6</x:v>
      </x:c>
      <x:c r="I169" s="14" t="str">
        <x:v>6-9 a.m.</x:v>
      </x:c>
      <x:c r="J169" s="14" t="str">
        <x:v>SR-152</x:v>
      </x:c>
      <x:c r="K169" s="14" t="str">
        <x:v>6100 S</x:v>
      </x:c>
      <x:c r="L169" s="14" t="str">
        <x:v>Principal Arterial - Other</x:v>
      </x:c>
      <x:c r="M169" s="14" t="str">
        <x:v>Other principal arterials</x:v>
      </x:c>
      <x:c r="N169" s="14" t="str">
        <x:v>Dawn</x:v>
      </x:c>
      <x:c r="O169" s="14" t="str">
        <x:v>Cloudy</x:v>
      </x:c>
      <x:c r="P169" s="17" t="n">
        <x:v>40.640475</x:v>
      </x:c>
      <x:c r="Q169" s="17" t="n">
        <x:v>-111.83637778</x:v>
      </x:c>
      <x:c r="R169" s="15" t="b">
        <x:v>1</x:v>
      </x:c>
      <x:c r="S169" s="15" t="b">
        <x:v>0</x:v>
      </x:c>
      <x:c r="T169" s="15" t="b">
        <x:v>0</x:v>
      </x:c>
    </x:row>
    <x:row r="170">
      <x:c r="A170" s="16" t="n">
        <x:v>2022</x:v>
      </x:c>
      <x:c r="B170" s="16" t="n">
        <x:v>490059</x:v>
      </x:c>
      <x:c r="C170" s="14" t="str">
        <x:v>DRAPER</x:v>
      </x:c>
      <x:c r="D170" s="16" t="n">
        <x:v>1</x:v>
      </x:c>
      <x:c r="E170" s="14" t="str">
        <x:v>March</x:v>
      </x:c>
      <x:c r="F170" s="14" t="n">
        <x:v>8</x:v>
      </x:c>
      <x:c r="G170" s="14" t="str">
        <x:v>Tuesday</x:v>
      </x:c>
      <x:c r="H170" s="16" t="n">
        <x:v>16</x:v>
      </x:c>
      <x:c r="I170" s="14" t="str">
        <x:v>3-6 p.m.</x:v>
      </x:c>
      <x:c r="J170" s="14" t="str">
        <x:v>US-89</x:v>
      </x:c>
      <x:c r="K170" s="14" t="str"/>
      <x:c r="L170" s="14" t="str">
        <x:v>Principal Arterial - Other</x:v>
      </x:c>
      <x:c r="M170" s="14" t="str">
        <x:v>Other principal arterials</x:v>
      </x:c>
      <x:c r="N170" s="14" t="str">
        <x:v>Daylight</x:v>
      </x:c>
      <x:c r="O170" s="14" t="str">
        <x:v>Cloudy</x:v>
      </x:c>
      <x:c r="P170" s="17" t="n">
        <x:v>40.534725</x:v>
      </x:c>
      <x:c r="Q170" s="17" t="n">
        <x:v>-111.89149722</x:v>
      </x:c>
      <x:c r="R170" s="15" t="b">
        <x:v>1</x:v>
      </x:c>
      <x:c r="S170" s="15" t="b">
        <x:v>0</x:v>
      </x:c>
      <x:c r="T170" s="15" t="b">
        <x:v>0</x:v>
      </x:c>
    </x:row>
    <x:row r="171">
      <x:c r="A171" s="16" t="n">
        <x:v>2022</x:v>
      </x:c>
      <x:c r="B171" s="16" t="n">
        <x:v>490065</x:v>
      </x:c>
      <x:c r="C171" s="14" t="str">
        <x:v>SALT LAKE CITY</x:v>
      </x:c>
      <x:c r="D171" s="16" t="n">
        <x:v>2</x:v>
      </x:c>
      <x:c r="E171" s="14" t="str">
        <x:v>March</x:v>
      </x:c>
      <x:c r="F171" s="14" t="n">
        <x:v>12</x:v>
      </x:c>
      <x:c r="G171" s="14" t="str">
        <x:v>Saturday</x:v>
      </x:c>
      <x:c r="H171" s="16" t="n">
        <x:v>4</x:v>
      </x:c>
      <x:c r="I171" s="14" t="str">
        <x:v>3-6 a.m.</x:v>
      </x:c>
      <x:c r="J171" s="14" t="str">
        <x:v>I-15</x:v>
      </x:c>
      <x:c r="K171" s="14" t="str"/>
      <x:c r="L171" s="14" t="str">
        <x:v>Interstate</x:v>
      </x:c>
      <x:c r="M171" s="14" t="str">
        <x:v>Interstate</x:v>
      </x:c>
      <x:c r="N171" s="14" t="str">
        <x:v>Dark - Lighted</x:v>
      </x:c>
      <x:c r="O171" s="14" t="str">
        <x:v>Clear</x:v>
      </x:c>
      <x:c r="P171" s="17" t="n">
        <x:v>40.74888056</x:v>
      </x:c>
      <x:c r="Q171" s="17" t="n">
        <x:v>-111.90806389</x:v>
      </x:c>
      <x:c r="R171" s="15" t="b">
        <x:v>0</x:v>
      </x:c>
      <x:c r="S171" s="15" t="b">
        <x:v>1</x:v>
      </x:c>
      <x:c r="T171" s="15" t="b">
        <x:v>1</x:v>
      </x:c>
    </x:row>
    <x:row r="172">
      <x:c r="A172" s="16" t="n">
        <x:v>2022</x:v>
      </x:c>
      <x:c r="B172" s="16" t="n">
        <x:v>490066</x:v>
      </x:c>
      <x:c r="C172" s="14" t="str">
        <x:v>WEST VALLEY CITY</x:v>
      </x:c>
      <x:c r="D172" s="16" t="n">
        <x:v>1</x:v>
      </x:c>
      <x:c r="E172" s="14" t="str">
        <x:v>March</x:v>
      </x:c>
      <x:c r="F172" s="14" t="n">
        <x:v>5</x:v>
      </x:c>
      <x:c r="G172" s="14" t="str">
        <x:v>Saturday</x:v>
      </x:c>
      <x:c r="H172" s="16" t="n">
        <x:v>1</x:v>
      </x:c>
      <x:c r="I172" s="14" t="str">
        <x:v>Midnight-3 a.m.</x:v>
      </x:c>
      <x:c r="J172" s="14" t="str">
        <x:v>SR-68</x:v>
      </x:c>
      <x:c r="K172" s="14" t="str"/>
      <x:c r="L172" s="14" t="str">
        <x:v>Principal Arterial - Other</x:v>
      </x:c>
      <x:c r="M172" s="14" t="str">
        <x:v>Other principal arterials</x:v>
      </x:c>
      <x:c r="N172" s="14" t="str">
        <x:v>Dark - Lighted</x:v>
      </x:c>
      <x:c r="O172" s="14" t="str">
        <x:v>Rain</x:v>
      </x:c>
      <x:c r="P172" s="17" t="n">
        <x:v>40.7106</x:v>
      </x:c>
      <x:c r="Q172" s="17" t="n">
        <x:v>-111.93888611</x:v>
      </x:c>
      <x:c r="R172" s="15" t="b">
        <x:v>1</x:v>
      </x:c>
      <x:c r="S172" s="15" t="b">
        <x:v>1</x:v>
      </x:c>
      <x:c r="T172" s="15" t="b">
        <x:v>0</x:v>
      </x:c>
    </x:row>
    <x:row r="173">
      <x:c r="A173" s="16" t="n">
        <x:v>2022</x:v>
      </x:c>
      <x:c r="B173" s="16" t="n">
        <x:v>490068</x:v>
      </x:c>
      <x:c r="C173" s="14" t="str">
        <x:v>SANDY CITY</x:v>
      </x:c>
      <x:c r="D173" s="16" t="n">
        <x:v>1</x:v>
      </x:c>
      <x:c r="E173" s="14" t="str">
        <x:v>May</x:v>
      </x:c>
      <x:c r="F173" s="14" t="n">
        <x:v>3</x:v>
      </x:c>
      <x:c r="G173" s="14" t="str">
        <x:v>Tuesday</x:v>
      </x:c>
      <x:c r="H173" s="16" t="n">
        <x:v>10</x:v>
      </x:c>
      <x:c r="I173" s="14" t="str">
        <x:v>9 a.m.-noon</x:v>
      </x:c>
      <x:c r="J173" s="14" t="str">
        <x:v>BLOSSOMWOOD CIR</x:v>
      </x:c>
      <x:c r="K173" s="14" t="str">
        <x:v>WOODCHUCK WAY</x:v>
      </x:c>
      <x:c r="L173" s="14" t="str">
        <x:v>Local</x:v>
      </x:c>
      <x:c r="M173" s="14" t="str">
        <x:v>Local streets</x:v>
      </x:c>
      <x:c r="N173" s="14" t="str">
        <x:v>Daylight</x:v>
      </x:c>
      <x:c r="O173" s="14" t="str">
        <x:v>Cloudy</x:v>
      </x:c>
      <x:c r="P173" s="17" t="n">
        <x:v>40.58106111</x:v>
      </x:c>
      <x:c r="Q173" s="17" t="n">
        <x:v>-111.82606389</x:v>
      </x:c>
      <x:c r="R173" s="15" t="b">
        <x:v>1</x:v>
      </x:c>
      <x:c r="S173" s="15" t="b">
        <x:v>0</x:v>
      </x:c>
      <x:c r="T173" s="15" t="b">
        <x:v>0</x:v>
      </x:c>
    </x:row>
    <x:row r="174">
      <x:c r="A174" s="16" t="n">
        <x:v>2022</x:v>
      </x:c>
      <x:c r="B174" s="16" t="n">
        <x:v>490075</x:v>
      </x:c>
      <x:c r="C174" s="14" t="str">
        <x:v>TAYLORSVILLE</x:v>
      </x:c>
      <x:c r="D174" s="16" t="n">
        <x:v>1</x:v>
      </x:c>
      <x:c r="E174" s="14" t="str">
        <x:v>April</x:v>
      </x:c>
      <x:c r="F174" s="14" t="n">
        <x:v>30</x:v>
      </x:c>
      <x:c r="G174" s="14" t="str">
        <x:v>Saturday</x:v>
      </x:c>
      <x:c r="H174" s="16" t="n">
        <x:v>0</x:v>
      </x:c>
      <x:c r="I174" s="14" t="str">
        <x:v>Midnight-3 a.m.</x:v>
      </x:c>
      <x:c r="J174" s="14" t="str">
        <x:v>SR-68</x:v>
      </x:c>
      <x:c r="K174" s="14" t="str"/>
      <x:c r="L174" s="14" t="str">
        <x:v>Principal Arterial - Other</x:v>
      </x:c>
      <x:c r="M174" s="14" t="str">
        <x:v>Other principal arterials</x:v>
      </x:c>
      <x:c r="N174" s="14" t="str">
        <x:v>Dark - Lighted</x:v>
      </x:c>
      <x:c r="O174" s="14" t="str">
        <x:v>Cloudy</x:v>
      </x:c>
      <x:c r="P174" s="17" t="n">
        <x:v>40.63530833</x:v>
      </x:c>
      <x:c r="Q174" s="17" t="n">
        <x:v>-111.93876667</x:v>
      </x:c>
      <x:c r="R174" s="15" t="b">
        <x:v>1</x:v>
      </x:c>
      <x:c r="S174" s="15" t="b">
        <x:v>1</x:v>
      </x:c>
      <x:c r="T174" s="15" t="b">
        <x:v>0</x:v>
      </x:c>
    </x:row>
    <x:row r="175">
      <x:c r="A175" s="16" t="n">
        <x:v>2022</x:v>
      </x:c>
      <x:c r="B175" s="16" t="n">
        <x:v>490076</x:v>
      </x:c>
      <x:c r="C175" s="14" t="str">
        <x:v>SANDY CITY</x:v>
      </x:c>
      <x:c r="D175" s="16" t="n">
        <x:v>1</x:v>
      </x:c>
      <x:c r="E175" s="14" t="str">
        <x:v>May</x:v>
      </x:c>
      <x:c r="F175" s="14" t="n">
        <x:v>27</x:v>
      </x:c>
      <x:c r="G175" s="14" t="str">
        <x:v>Friday</x:v>
      </x:c>
      <x:c r="H175" s="16" t="n">
        <x:v>8</x:v>
      </x:c>
      <x:c r="I175" s="14" t="str">
        <x:v>6-9 a.m.</x:v>
      </x:c>
      <x:c r="J175" s="14" t="str">
        <x:v>US-89</x:v>
      </x:c>
      <x:c r="K175" s="14" t="str">
        <x:v>10600 S</x:v>
      </x:c>
      <x:c r="L175" s="14" t="str">
        <x:v>Principal Arterial - Other</x:v>
      </x:c>
      <x:c r="M175" s="14" t="str">
        <x:v>Other principal arterials</x:v>
      </x:c>
      <x:c r="N175" s="14" t="str">
        <x:v>Daylight</x:v>
      </x:c>
      <x:c r="O175" s="14" t="str">
        <x:v>Clear</x:v>
      </x:c>
      <x:c r="P175" s="17" t="n">
        <x:v>40.55878056</x:v>
      </x:c>
      <x:c r="Q175" s="17" t="n">
        <x:v>-111.89060278</x:v>
      </x:c>
      <x:c r="R175" s="15" t="b">
        <x:v>1</x:v>
      </x:c>
      <x:c r="S175" s="15" t="b">
        <x:v>0</x:v>
      </x:c>
      <x:c r="T175" s="15" t="b">
        <x:v>1</x:v>
      </x:c>
    </x:row>
    <x:row r="176">
      <x:c r="A176" s="16" t="n">
        <x:v>2022</x:v>
      </x:c>
      <x:c r="B176" s="16" t="n">
        <x:v>490077</x:v>
      </x:c>
      <x:c r="C176" s="14" t="str">
        <x:v>SALT LAKE CITY</x:v>
      </x:c>
      <x:c r="D176" s="16" t="n">
        <x:v>1</x:v>
      </x:c>
      <x:c r="E176" s="14" t="str">
        <x:v>March</x:v>
      </x:c>
      <x:c r="F176" s="14" t="n">
        <x:v>28</x:v>
      </x:c>
      <x:c r="G176" s="14" t="str">
        <x:v>Monday</x:v>
      </x:c>
      <x:c r="H176" s="16" t="n">
        <x:v>21</x:v>
      </x:c>
      <x:c r="I176" s="14" t="str">
        <x:v>9 p.m.-midnight</x:v>
      </x:c>
      <x:c r="J176" s="14" t="str">
        <x:v>US-89</x:v>
      </x:c>
      <x:c r="K176" s="14" t="str">
        <x:v>1700 South</x:v>
      </x:c>
      <x:c r="L176" s="14" t="str">
        <x:v>Principal Arterial - Other</x:v>
      </x:c>
      <x:c r="M176" s="14" t="str">
        <x:v>Other principal arterials</x:v>
      </x:c>
      <x:c r="N176" s="14" t="str">
        <x:v>Dark - Lighted</x:v>
      </x:c>
      <x:c r="O176" s="14" t="str">
        <x:v>Clear</x:v>
      </x:c>
      <x:c r="P176" s="17" t="n">
        <x:v>40.73342778</x:v>
      </x:c>
      <x:c r="Q176" s="17" t="n">
        <x:v>-111.888275</x:v>
      </x:c>
      <x:c r="R176" s="15" t="b">
        <x:v>1</x:v>
      </x:c>
      <x:c r="S176" s="15" t="b">
        <x:v>1</x:v>
      </x:c>
      <x:c r="T176" s="15" t="b">
        <x:v>1</x:v>
      </x:c>
    </x:row>
    <x:row r="177">
      <x:c r="A177" s="16" t="n">
        <x:v>2022</x:v>
      </x:c>
      <x:c r="B177" s="16" t="n">
        <x:v>490080</x:v>
      </x:c>
      <x:c r="C177" s="14" t="str">
        <x:v>SALT LAKE CITY</x:v>
      </x:c>
      <x:c r="D177" s="16" t="n">
        <x:v>1</x:v>
      </x:c>
      <x:c r="E177" s="14" t="str">
        <x:v>June</x:v>
      </x:c>
      <x:c r="F177" s="14" t="n">
        <x:v>3</x:v>
      </x:c>
      <x:c r="G177" s="14" t="str">
        <x:v>Friday</x:v>
      </x:c>
      <x:c r="H177" s="16" t="n">
        <x:v>22</x:v>
      </x:c>
      <x:c r="I177" s="14" t="str">
        <x:v>9 p.m.-midnight</x:v>
      </x:c>
      <x:c r="J177" s="14" t="str">
        <x:v>SR-68</x:v>
      </x:c>
      <x:c r="K177" s="14" t="str">
        <x:v>CALIFORNIA AVE</x:v>
      </x:c>
      <x:c r="L177" s="14" t="str">
        <x:v>Principal Arterial - Other</x:v>
      </x:c>
      <x:c r="M177" s="14" t="str">
        <x:v>Other principal arterials</x:v>
      </x:c>
      <x:c r="N177" s="14" t="str">
        <x:v>Dark - Lighted</x:v>
      </x:c>
      <x:c r="O177" s="14" t="str">
        <x:v>Clear</x:v>
      </x:c>
      <x:c r="P177" s="17" t="n">
        <x:v>40.74079167</x:v>
      </x:c>
      <x:c r="Q177" s="17" t="n">
        <x:v>-111.93895833</x:v>
      </x:c>
      <x:c r="R177" s="15" t="b">
        <x:v>1</x:v>
      </x:c>
      <x:c r="S177" s="15" t="b">
        <x:v>1</x:v>
      </x:c>
      <x:c r="T177" s="15" t="b">
        <x:v>1</x:v>
      </x:c>
    </x:row>
    <x:row r="178">
      <x:c r="A178" s="16" t="n">
        <x:v>2022</x:v>
      </x:c>
      <x:c r="B178" s="16" t="n">
        <x:v>490093</x:v>
      </x:c>
      <x:c r="C178" s="14" t="str">
        <x:v>WEST VALLEY CITY</x:v>
      </x:c>
      <x:c r="D178" s="16" t="n">
        <x:v>1</x:v>
      </x:c>
      <x:c r="E178" s="14" t="str">
        <x:v>February</x:v>
      </x:c>
      <x:c r="F178" s="14" t="n">
        <x:v>11</x:v>
      </x:c>
      <x:c r="G178" s="14" t="str">
        <x:v>Friday</x:v>
      </x:c>
      <x:c r="H178" s="16" t="n">
        <x:v>20</x:v>
      </x:c>
      <x:c r="I178" s="14" t="str">
        <x:v>6-9 p.m.</x:v>
      </x:c>
      <x:c r="J178" s="14" t="str">
        <x:v>SR-171</x:v>
      </x:c>
      <x:c r="K178" s="14" t="str"/>
      <x:c r="L178" s="14" t="str">
        <x:v>Principal Arterial - Other</x:v>
      </x:c>
      <x:c r="M178" s="14" t="str">
        <x:v>Other principal arterials</x:v>
      </x:c>
      <x:c r="N178" s="14" t="str">
        <x:v>Dark - Not Lighted</x:v>
      </x:c>
      <x:c r="O178" s="14" t="str">
        <x:v>Clear</x:v>
      </x:c>
      <x:c r="P178" s="17" t="n">
        <x:v>40.69660278</x:v>
      </x:c>
      <x:c r="Q178" s="17" t="n">
        <x:v>-111.93713611</x:v>
      </x:c>
      <x:c r="R178" s="15" t="b">
        <x:v>1</x:v>
      </x:c>
      <x:c r="S178" s="15" t="b">
        <x:v>1</x:v>
      </x:c>
      <x:c r="T178" s="15" t="b">
        <x:v>1</x:v>
      </x:c>
    </x:row>
    <x:row r="179">
      <x:c r="A179" s="16" t="n">
        <x:v>2022</x:v>
      </x:c>
      <x:c r="B179" s="16" t="n">
        <x:v>490097</x:v>
      </x:c>
      <x:c r="C179" s="14" t="str">
        <x:v>DRAPER</x:v>
      </x:c>
      <x:c r="D179" s="16" t="n">
        <x:v>1</x:v>
      </x:c>
      <x:c r="E179" s="14" t="str">
        <x:v>April</x:v>
      </x:c>
      <x:c r="F179" s="14" t="n">
        <x:v>7</x:v>
      </x:c>
      <x:c r="G179" s="14" t="str">
        <x:v>Thursday</x:v>
      </x:c>
      <x:c r="H179" s="16" t="n">
        <x:v>23</x:v>
      </x:c>
      <x:c r="I179" s="14" t="str">
        <x:v>9 p.m.-midnight</x:v>
      </x:c>
      <x:c r="J179" s="14" t="str">
        <x:v>US-89</x:v>
      </x:c>
      <x:c r="K179" s="14" t="str">
        <x:v>11950 S</x:v>
      </x:c>
      <x:c r="L179" s="14" t="str">
        <x:v>Principal Arterial - Other</x:v>
      </x:c>
      <x:c r="M179" s="14" t="str">
        <x:v>Other principal arterials</x:v>
      </x:c>
      <x:c r="N179" s="14" t="str">
        <x:v>Dark - Lighted</x:v>
      </x:c>
      <x:c r="O179" s="14" t="str">
        <x:v>Clear</x:v>
      </x:c>
      <x:c r="P179" s="17" t="n">
        <x:v>40.53336111</x:v>
      </x:c>
      <x:c r="Q179" s="17" t="n">
        <x:v>-111.89155</x:v>
      </x:c>
      <x:c r="R179" s="15" t="b">
        <x:v>1</x:v>
      </x:c>
      <x:c r="S179" s="15" t="b">
        <x:v>1</x:v>
      </x:c>
      <x:c r="T179" s="15" t="b">
        <x:v>1</x:v>
      </x:c>
    </x:row>
    <x:row r="180">
      <x:c r="A180" s="16" t="n">
        <x:v>2022</x:v>
      </x:c>
      <x:c r="B180" s="16" t="n">
        <x:v>490099</x:v>
      </x:c>
      <x:c r="C180" s="14" t="str">
        <x:v>MURRAY</x:v>
      </x:c>
      <x:c r="D180" s="16" t="n">
        <x:v>1</x:v>
      </x:c>
      <x:c r="E180" s="14" t="str">
        <x:v>March</x:v>
      </x:c>
      <x:c r="F180" s="14" t="n">
        <x:v>30</x:v>
      </x:c>
      <x:c r="G180" s="14" t="str">
        <x:v>Wednesday</x:v>
      </x:c>
      <x:c r="H180" s="16" t="n">
        <x:v>21</x:v>
      </x:c>
      <x:c r="I180" s="14" t="str">
        <x:v>9 p.m.-midnight</x:v>
      </x:c>
      <x:c r="J180" s="14" t="str">
        <x:v>US-89</x:v>
      </x:c>
      <x:c r="K180" s="14" t="str"/>
      <x:c r="L180" s="14" t="str">
        <x:v>Principal Arterial - Other</x:v>
      </x:c>
      <x:c r="M180" s="14" t="str">
        <x:v>Other principal arterials</x:v>
      </x:c>
      <x:c r="N180" s="14" t="str">
        <x:v>Dark - Lighted</x:v>
      </x:c>
      <x:c r="O180" s="14" t="str">
        <x:v>Clear</x:v>
      </x:c>
      <x:c r="P180" s="17" t="n">
        <x:v>40.66287778</x:v>
      </x:c>
      <x:c r="Q180" s="17" t="n">
        <x:v>-111.88828056</x:v>
      </x:c>
      <x:c r="R180" s="15" t="b">
        <x:v>1</x:v>
      </x:c>
      <x:c r="S180" s="15" t="b">
        <x:v>1</x:v>
      </x:c>
      <x:c r="T180" s="15" t="b">
        <x:v>1</x:v>
      </x:c>
    </x:row>
    <x:row r="181">
      <x:c r="A181" s="16" t="n">
        <x:v>2022</x:v>
      </x:c>
      <x:c r="B181" s="16" t="n">
        <x:v>490100</x:v>
      </x:c>
      <x:c r="C181" s="14" t="str">
        <x:v>DRAPER</x:v>
      </x:c>
      <x:c r="D181" s="16" t="n">
        <x:v>1</x:v>
      </x:c>
      <x:c r="E181" s="14" t="str">
        <x:v>April</x:v>
      </x:c>
      <x:c r="F181" s="14" t="n">
        <x:v>18</x:v>
      </x:c>
      <x:c r="G181" s="14" t="str">
        <x:v>Monday</x:v>
      </x:c>
      <x:c r="H181" s="16" t="n">
        <x:v>20</x:v>
      </x:c>
      <x:c r="I181" s="14" t="str">
        <x:v>6-9 p.m.</x:v>
      </x:c>
      <x:c r="J181" s="14" t="str">
        <x:v>ROSEFIELD LN</x:v>
      </x:c>
      <x:c r="K181" s="14" t="str"/>
      <x:c r="L181" s="14" t="str">
        <x:v>Local</x:v>
      </x:c>
      <x:c r="M181" s="14" t="str">
        <x:v>Local streets</x:v>
      </x:c>
      <x:c r="N181" s="14" t="str">
        <x:v>Dark - Lighted</x:v>
      </x:c>
      <x:c r="O181" s="14" t="str">
        <x:v>Clear</x:v>
      </x:c>
      <x:c r="P181" s="17" t="n">
        <x:v>40.50491944</x:v>
      </x:c>
      <x:c r="Q181" s="17" t="n">
        <x:v>-111.86600278</x:v>
      </x:c>
      <x:c r="R181" s="15" t="b">
        <x:v>1</x:v>
      </x:c>
      <x:c r="S181" s="15" t="b">
        <x:v>1</x:v>
      </x:c>
      <x:c r="T181" s="15" t="b">
        <x:v>1</x:v>
      </x:c>
    </x:row>
    <x:row r="182">
      <x:c r="A182" s="16" t="n">
        <x:v>2022</x:v>
      </x:c>
      <x:c r="B182" s="16" t="n">
        <x:v>490101</x:v>
      </x:c>
      <x:c r="C182" s="14" t="str">
        <x:v>SALT LAKE CITY</x:v>
      </x:c>
      <x:c r="D182" s="16" t="n">
        <x:v>1</x:v>
      </x:c>
      <x:c r="E182" s="14" t="str">
        <x:v>April</x:v>
      </x:c>
      <x:c r="F182" s="14" t="n">
        <x:v>2</x:v>
      </x:c>
      <x:c r="G182" s="14" t="str">
        <x:v>Saturday</x:v>
      </x:c>
      <x:c r="H182" s="16" t="n">
        <x:v>20</x:v>
      </x:c>
      <x:c r="I182" s="14" t="str">
        <x:v>6-9 p.m.</x:v>
      </x:c>
      <x:c r="J182" s="14" t="str">
        <x:v>SR-270</x:v>
      </x:c>
      <x:c r="K182" s="14" t="str">
        <x:v>800 S</x:v>
      </x:c>
      <x:c r="L182" s="14" t="str">
        <x:v>Minor Arterial</x:v>
      </x:c>
      <x:c r="M182" s="14" t="str">
        <x:v>Minor arterials</x:v>
      </x:c>
      <x:c r="N182" s="14" t="str">
        <x:v>Dark - Lighted</x:v>
      </x:c>
      <x:c r="O182" s="14" t="str">
        <x:v>Clear</x:v>
      </x:c>
      <x:c r="P182" s="17" t="n">
        <x:v>40.75179444</x:v>
      </x:c>
      <x:c r="Q182" s="17" t="n">
        <x:v>-111.89400556</x:v>
      </x:c>
      <x:c r="R182" s="15" t="b">
        <x:v>1</x:v>
      </x:c>
      <x:c r="S182" s="15" t="b">
        <x:v>1</x:v>
      </x:c>
      <x:c r="T182" s="15" t="b">
        <x:v>1</x:v>
      </x:c>
    </x:row>
    <x:row r="183">
      <x:c r="A183" s="16" t="n">
        <x:v>2022</x:v>
      </x:c>
      <x:c r="B183" s="16" t="n">
        <x:v>490113</x:v>
      </x:c>
      <x:c r="C183" s="14" t="str">
        <x:v>Other</x:v>
      </x:c>
      <x:c r="D183" s="16" t="n">
        <x:v>1</x:v>
      </x:c>
      <x:c r="E183" s="14" t="str">
        <x:v>July</x:v>
      </x:c>
      <x:c r="F183" s="14" t="n">
        <x:v>5</x:v>
      </x:c>
      <x:c r="G183" s="14" t="str">
        <x:v>Tuesday</x:v>
      </x:c>
      <x:c r="H183" s="16" t="n">
        <x:v>4</x:v>
      </x:c>
      <x:c r="I183" s="14" t="str">
        <x:v>3-6 a.m.</x:v>
      </x:c>
      <x:c r="J183" s="14" t="str">
        <x:v>HIGHLAND DR</x:v>
      </x:c>
      <x:c r="K183" s="14" t="str"/>
      <x:c r="L183" s="14" t="str">
        <x:v>Minor Arterial</x:v>
      </x:c>
      <x:c r="M183" s="14" t="str">
        <x:v>Minor arterials</x:v>
      </x:c>
      <x:c r="N183" s="14" t="str">
        <x:v>Dark - Lighted</x:v>
      </x:c>
      <x:c r="O183" s="14" t="str">
        <x:v>Clear</x:v>
      </x:c>
      <x:c r="P183" s="17" t="n">
        <x:v>40.67300833</x:v>
      </x:c>
      <x:c r="Q183" s="17" t="n">
        <x:v>-111.84116667</x:v>
      </x:c>
      <x:c r="R183" s="15" t="b">
        <x:v>1</x:v>
      </x:c>
      <x:c r="S183" s="15" t="b">
        <x:v>1</x:v>
      </x:c>
      <x:c r="T183" s="15" t="b">
        <x:v>1</x:v>
      </x:c>
    </x:row>
    <x:row r="184">
      <x:c r="A184" s="16" t="n">
        <x:v>2022</x:v>
      </x:c>
      <x:c r="B184" s="16" t="n">
        <x:v>490116</x:v>
      </x:c>
      <x:c r="C184" s="14" t="str">
        <x:v>RIVERTON</x:v>
      </x:c>
      <x:c r="D184" s="16" t="n">
        <x:v>1</x:v>
      </x:c>
      <x:c r="E184" s="14" t="str">
        <x:v>May</x:v>
      </x:c>
      <x:c r="F184" s="14" t="n">
        <x:v>6</x:v>
      </x:c>
      <x:c r="G184" s="14" t="str">
        <x:v>Friday</x:v>
      </x:c>
      <x:c r="H184" s="16" t="n">
        <x:v>21</x:v>
      </x:c>
      <x:c r="I184" s="14" t="str">
        <x:v>9 p.m.-midnight</x:v>
      </x:c>
      <x:c r="J184" s="14" t="str">
        <x:v>PARK HAVEN LN</x:v>
      </x:c>
      <x:c r="K184" s="14" t="str"/>
      <x:c r="L184" s="14" t="str">
        <x:v>Local</x:v>
      </x:c>
      <x:c r="M184" s="14" t="str">
        <x:v>Local streets</x:v>
      </x:c>
      <x:c r="N184" s="14" t="str">
        <x:v>Dusk</x:v>
      </x:c>
      <x:c r="O184" s="14" t="str">
        <x:v>Clear</x:v>
      </x:c>
      <x:c r="P184" s="17" t="n">
        <x:v>40.53239167</x:v>
      </x:c>
      <x:c r="Q184" s="17" t="n">
        <x:v>-111.99733611</x:v>
      </x:c>
      <x:c r="R184" s="15" t="b">
        <x:v>1</x:v>
      </x:c>
      <x:c r="S184" s="15" t="b">
        <x:v>0</x:v>
      </x:c>
      <x:c r="T184" s="15" t="b">
        <x:v>1</x:v>
      </x:c>
    </x:row>
    <x:row r="185">
      <x:c r="A185" s="16" t="n">
        <x:v>2022</x:v>
      </x:c>
      <x:c r="B185" s="16" t="n">
        <x:v>490117</x:v>
      </x:c>
      <x:c r="C185" s="14" t="str">
        <x:v>COTTONWOOD</x:v>
      </x:c>
      <x:c r="D185" s="16" t="n">
        <x:v>1</x:v>
      </x:c>
      <x:c r="E185" s="14" t="str">
        <x:v>July</x:v>
      </x:c>
      <x:c r="F185" s="14" t="n">
        <x:v>11</x:v>
      </x:c>
      <x:c r="G185" s="14" t="str">
        <x:v>Monday</x:v>
      </x:c>
      <x:c r="H185" s="16" t="n">
        <x:v>13</x:v>
      </x:c>
      <x:c r="I185" s="14" t="str">
        <x:v>Noon-3 p.m.</x:v>
      </x:c>
      <x:c r="J185" s="14" t="str">
        <x:v>HIGHLAND DR</x:v>
      </x:c>
      <x:c r="K185" s="14" t="str"/>
      <x:c r="L185" s="14" t="str">
        <x:v>Principal Arterial - Other</x:v>
      </x:c>
      <x:c r="M185" s="14" t="str">
        <x:v>Other principal arterials</x:v>
      </x:c>
      <x:c r="N185" s="14" t="str">
        <x:v>Daylight</x:v>
      </x:c>
      <x:c r="O185" s="14" t="str">
        <x:v>Clear</x:v>
      </x:c>
      <x:c r="P185" s="17" t="n">
        <x:v>40.607525</x:v>
      </x:c>
      <x:c r="Q185" s="17" t="n">
        <x:v>-111.83271944</x:v>
      </x:c>
      <x:c r="R185" s="15" t="b">
        <x:v>1</x:v>
      </x:c>
      <x:c r="S185" s="15" t="b">
        <x:v>0</x:v>
      </x:c>
      <x:c r="T185" s="15" t="b">
        <x:v>1</x:v>
      </x:c>
    </x:row>
    <x:row r="186">
      <x:c r="A186" s="16" t="n">
        <x:v>2022</x:v>
      </x:c>
      <x:c r="B186" s="16" t="n">
        <x:v>490121</x:v>
      </x:c>
      <x:c r="C186" s="14" t="str">
        <x:v>SALT LAKE CITY</x:v>
      </x:c>
      <x:c r="D186" s="16" t="n">
        <x:v>1</x:v>
      </x:c>
      <x:c r="E186" s="14" t="str">
        <x:v>June</x:v>
      </x:c>
      <x:c r="F186" s="14" t="n">
        <x:v>17</x:v>
      </x:c>
      <x:c r="G186" s="14" t="str">
        <x:v>Friday</x:v>
      </x:c>
      <x:c r="H186" s="16" t="n">
        <x:v>20</x:v>
      </x:c>
      <x:c r="I186" s="14" t="str">
        <x:v>6-9 p.m.</x:v>
      </x:c>
      <x:c r="J186" s="14" t="str">
        <x:v>SR-71</x:v>
      </x:c>
      <x:c r="K186" s="14" t="str">
        <x:v>1700 S</x:v>
      </x:c>
      <x:c r="L186" s="14" t="str">
        <x:v>Principal Arterial - Other</x:v>
      </x:c>
      <x:c r="M186" s="14" t="str">
        <x:v>Other principal arterials</x:v>
      </x:c>
      <x:c r="N186" s="14" t="str">
        <x:v>Daylight</x:v>
      </x:c>
      <x:c r="O186" s="14" t="str">
        <x:v>Clear</x:v>
      </x:c>
      <x:c r="P186" s="17" t="n">
        <x:v>40.73355278</x:v>
      </x:c>
      <x:c r="Q186" s="17" t="n">
        <x:v>-111.87128056</x:v>
      </x:c>
      <x:c r="R186" s="15" t="b">
        <x:v>1</x:v>
      </x:c>
      <x:c r="S186" s="15" t="b">
        <x:v>0</x:v>
      </x:c>
      <x:c r="T186" s="15" t="b">
        <x:v>1</x:v>
      </x:c>
    </x:row>
    <x:row r="187">
      <x:c r="A187" s="16" t="n">
        <x:v>2022</x:v>
      </x:c>
      <x:c r="B187" s="16" t="n">
        <x:v>490122</x:v>
      </x:c>
      <x:c r="C187" s="14" t="str">
        <x:v>SALT LAKE CITY</x:v>
      </x:c>
      <x:c r="D187" s="16" t="n">
        <x:v>1</x:v>
      </x:c>
      <x:c r="E187" s="14" t="str">
        <x:v>May</x:v>
      </x:c>
      <x:c r="F187" s="14" t="n">
        <x:v>11</x:v>
      </x:c>
      <x:c r="G187" s="14" t="str">
        <x:v>Wednesday</x:v>
      </x:c>
      <x:c r="H187" s="16" t="n">
        <x:v>16</x:v>
      </x:c>
      <x:c r="I187" s="14" t="str">
        <x:v>3-6 p.m.</x:v>
      </x:c>
      <x:c r="J187" s="14" t="str">
        <x:v>US-89</x:v>
      </x:c>
      <x:c r="K187" s="14" t="str">
        <x:v>SR-270</x:v>
      </x:c>
      <x:c r="L187" s="14" t="str">
        <x:v>Principal Arterial - Other</x:v>
      </x:c>
      <x:c r="M187" s="14" t="str">
        <x:v>Other principal arterials</x:v>
      </x:c>
      <x:c r="N187" s="14" t="str">
        <x:v>Daylight</x:v>
      </x:c>
      <x:c r="O187" s="14" t="str">
        <x:v>Clear</x:v>
      </x:c>
      <x:c r="P187" s="17" t="n">
        <x:v>40.76069444</x:v>
      </x:c>
      <x:c r="Q187" s="17" t="n">
        <x:v>-111.89401111</x:v>
      </x:c>
      <x:c r="R187" s="15" t="b">
        <x:v>1</x:v>
      </x:c>
      <x:c r="S187" s="15" t="b">
        <x:v>0</x:v>
      </x:c>
      <x:c r="T187" s="15" t="b">
        <x:v>1</x:v>
      </x:c>
    </x:row>
    <x:row r="188">
      <x:c r="A188" s="16" t="n">
        <x:v>2022</x:v>
      </x:c>
      <x:c r="B188" s="16" t="n">
        <x:v>490125</x:v>
      </x:c>
      <x:c r="C188" s="14" t="str">
        <x:v>SOUTH JORDAN</x:v>
      </x:c>
      <x:c r="D188" s="16" t="n">
        <x:v>1</x:v>
      </x:c>
      <x:c r="E188" s="14" t="str">
        <x:v>July</x:v>
      </x:c>
      <x:c r="F188" s="14" t="n">
        <x:v>6</x:v>
      </x:c>
      <x:c r="G188" s="14" t="str">
        <x:v>Wednesday</x:v>
      </x:c>
      <x:c r="H188" s="16" t="n">
        <x:v>11</x:v>
      </x:c>
      <x:c r="I188" s="14" t="str">
        <x:v>9 a.m.-noon</x:v>
      </x:c>
      <x:c r="J188" s="14" t="str">
        <x:v>SR-175</x:v>
      </x:c>
      <x:c r="K188" s="14" t="str"/>
      <x:c r="L188" s="14" t="str">
        <x:v>Principal Arterial - Other</x:v>
      </x:c>
      <x:c r="M188" s="14" t="str">
        <x:v>Other principal arterials</x:v>
      </x:c>
      <x:c r="N188" s="14" t="str">
        <x:v>Daylight</x:v>
      </x:c>
      <x:c r="O188" s="14" t="str">
        <x:v>Clear</x:v>
      </x:c>
      <x:c r="P188" s="17" t="n">
        <x:v>40.54407222</x:v>
      </x:c>
      <x:c r="Q188" s="17" t="n">
        <x:v>-111.94668056</x:v>
      </x:c>
      <x:c r="R188" s="15" t="b">
        <x:v>1</x:v>
      </x:c>
      <x:c r="S188" s="15" t="b">
        <x:v>0</x:v>
      </x:c>
      <x:c r="T188" s="15" t="b">
        <x:v>1</x:v>
      </x:c>
    </x:row>
    <x:row r="189">
      <x:c r="A189" s="16" t="n">
        <x:v>2022</x:v>
      </x:c>
      <x:c r="B189" s="16" t="n">
        <x:v>490133</x:v>
      </x:c>
      <x:c r="C189" s="14" t="str">
        <x:v>SALT LAKE CITY</x:v>
      </x:c>
      <x:c r="D189" s="16" t="n">
        <x:v>1</x:v>
      </x:c>
      <x:c r="E189" s="14" t="str">
        <x:v>April</x:v>
      </x:c>
      <x:c r="F189" s="14" t="n">
        <x:v>28</x:v>
      </x:c>
      <x:c r="G189" s="14" t="str">
        <x:v>Thursday</x:v>
      </x:c>
      <x:c r="H189" s="16" t="n">
        <x:v>19</x:v>
      </x:c>
      <x:c r="I189" s="14" t="str">
        <x:v>6-9 p.m.</x:v>
      </x:c>
      <x:c r="J189" s="14" t="str">
        <x:v>US-89</x:v>
      </x:c>
      <x:c r="K189" s="14" t="str"/>
      <x:c r="L189" s="14" t="str">
        <x:v>Principal Arterial - Other</x:v>
      </x:c>
      <x:c r="M189" s="14" t="str">
        <x:v>Other principal arterials</x:v>
      </x:c>
      <x:c r="N189" s="14" t="str">
        <x:v>Daylight</x:v>
      </x:c>
      <x:c r="O189" s="14" t="str">
        <x:v>Cloudy</x:v>
      </x:c>
      <x:c r="P189" s="17" t="n">
        <x:v>40.81926667</x:v>
      </x:c>
      <x:c r="Q189" s="17" t="n">
        <x:v>-111.91829444</x:v>
      </x:c>
      <x:c r="R189" s="15" t="b">
        <x:v>1</x:v>
      </x:c>
      <x:c r="S189" s="15" t="b">
        <x:v>0</x:v>
      </x:c>
      <x:c r="T189" s="15" t="b">
        <x:v>0</x:v>
      </x:c>
    </x:row>
    <x:row r="190">
      <x:c r="A190" s="16" t="n">
        <x:v>2022</x:v>
      </x:c>
      <x:c r="B190" s="16" t="n">
        <x:v>490136</x:v>
      </x:c>
      <x:c r="C190" s="14" t="str">
        <x:v>SALT LAKE CITY</x:v>
      </x:c>
      <x:c r="D190" s="16" t="n">
        <x:v>1</x:v>
      </x:c>
      <x:c r="E190" s="14" t="str">
        <x:v>June</x:v>
      </x:c>
      <x:c r="F190" s="14" t="n">
        <x:v>8</x:v>
      </x:c>
      <x:c r="G190" s="14" t="str">
        <x:v>Wednesday</x:v>
      </x:c>
      <x:c r="H190" s="16" t="n">
        <x:v>5</x:v>
      </x:c>
      <x:c r="I190" s="14" t="str">
        <x:v>3-6 a.m.</x:v>
      </x:c>
      <x:c r="J190" s="14" t="str">
        <x:v>SR-201</x:v>
      </x:c>
      <x:c r="K190" s="14" t="str">
        <x:v>700 W</x:v>
      </x:c>
      <x:c r="L190" s="14" t="str">
        <x:v>Minor Arterial</x:v>
      </x:c>
      <x:c r="M190" s="14" t="str">
        <x:v>Minor arterials</x:v>
      </x:c>
      <x:c r="N190" s="14" t="str">
        <x:v>Dark - Not Lighted</x:v>
      </x:c>
      <x:c r="O190" s="14" t="str">
        <x:v>Clear</x:v>
      </x:c>
      <x:c r="P190" s="17" t="n">
        <x:v>40.72547778</x:v>
      </x:c>
      <x:c r="Q190" s="17" t="n">
        <x:v>-111.91085</x:v>
      </x:c>
      <x:c r="R190" s="15" t="b">
        <x:v>1</x:v>
      </x:c>
      <x:c r="S190" s="15" t="b">
        <x:v>1</x:v>
      </x:c>
      <x:c r="T190" s="15" t="b">
        <x:v>1</x:v>
      </x:c>
    </x:row>
    <x:row r="191">
      <x:c r="A191" s="16" t="n">
        <x:v>2022</x:v>
      </x:c>
      <x:c r="B191" s="16" t="n">
        <x:v>490137</x:v>
      </x:c>
      <x:c r="C191" s="14" t="str">
        <x:v>SALT LAKE CITY</x:v>
      </x:c>
      <x:c r="D191" s="16" t="n">
        <x:v>1</x:v>
      </x:c>
      <x:c r="E191" s="14" t="str">
        <x:v>July</x:v>
      </x:c>
      <x:c r="F191" s="14" t="n">
        <x:v>14</x:v>
      </x:c>
      <x:c r="G191" s="14" t="str">
        <x:v>Thursday</x:v>
      </x:c>
      <x:c r="H191" s="16" t="n">
        <x:v>13</x:v>
      </x:c>
      <x:c r="I191" s="14" t="str">
        <x:v>Noon-3 p.m.</x:v>
      </x:c>
      <x:c r="J191" s="14" t="str">
        <x:v>2100 N</x:v>
      </x:c>
      <x:c r="K191" s="14" t="str"/>
      <x:c r="L191" s="14" t="str">
        <x:v>Minor Collector</x:v>
      </x:c>
      <x:c r="M191" s="14" t="str">
        <x:v>Minor collectors</x:v>
      </x:c>
      <x:c r="N191" s="14" t="str">
        <x:v>Daylight</x:v>
      </x:c>
      <x:c r="O191" s="14" t="str">
        <x:v>Cloudy</x:v>
      </x:c>
      <x:c r="P191" s="17" t="n">
        <x:v>40.81245556</x:v>
      </x:c>
      <x:c r="Q191" s="17" t="n">
        <x:v>-111.98650833</x:v>
      </x:c>
      <x:c r="R191" s="15" t="b">
        <x:v>1</x:v>
      </x:c>
      <x:c r="S191" s="15" t="b">
        <x:v>0</x:v>
      </x:c>
      <x:c r="T191" s="15" t="b">
        <x:v>0</x:v>
      </x:c>
    </x:row>
    <x:row r="192">
      <x:c r="A192" s="16" t="n">
        <x:v>2022</x:v>
      </x:c>
      <x:c r="B192" s="16" t="n">
        <x:v>490141</x:v>
      </x:c>
      <x:c r="C192" s="14" t="str">
        <x:v>SALT LAKE CITY</x:v>
      </x:c>
      <x:c r="D192" s="16" t="n">
        <x:v>1</x:v>
      </x:c>
      <x:c r="E192" s="14" t="str">
        <x:v>July</x:v>
      </x:c>
      <x:c r="F192" s="14" t="n">
        <x:v>26</x:v>
      </x:c>
      <x:c r="G192" s="14" t="str">
        <x:v>Tuesday</x:v>
      </x:c>
      <x:c r="H192" s="16" t="n">
        <x:v>22</x:v>
      </x:c>
      <x:c r="I192" s="14" t="str">
        <x:v>9 p.m.-midnight</x:v>
      </x:c>
      <x:c r="J192" s="14" t="str">
        <x:v>900 E</x:v>
      </x:c>
      <x:c r="K192" s="14" t="str"/>
      <x:c r="L192" s="14" t="str">
        <x:v>Major Collector</x:v>
      </x:c>
      <x:c r="M192" s="14" t="str">
        <x:v>Major collectors</x:v>
      </x:c>
      <x:c r="N192" s="14" t="str">
        <x:v>Dark - Lighted</x:v>
      </x:c>
      <x:c r="O192" s="14" t="str">
        <x:v>Clear</x:v>
      </x:c>
      <x:c r="P192" s="17" t="n">
        <x:v>40.68930833</x:v>
      </x:c>
      <x:c r="Q192" s="17" t="n">
        <x:v>-111.865425</x:v>
      </x:c>
      <x:c r="R192" s="15" t="b">
        <x:v>1</x:v>
      </x:c>
      <x:c r="S192" s="15" t="b">
        <x:v>1</x:v>
      </x:c>
      <x:c r="T192" s="15" t="b">
        <x:v>1</x:v>
      </x:c>
    </x:row>
    <x:row r="193">
      <x:c r="A193" s="16" t="n">
        <x:v>2022</x:v>
      </x:c>
      <x:c r="B193" s="16" t="n">
        <x:v>490142</x:v>
      </x:c>
      <x:c r="C193" s="14" t="str">
        <x:v>SALT LAKE CITY</x:v>
      </x:c>
      <x:c r="D193" s="16" t="n">
        <x:v>1</x:v>
      </x:c>
      <x:c r="E193" s="14" t="str">
        <x:v>July</x:v>
      </x:c>
      <x:c r="F193" s="14" t="n">
        <x:v>31</x:v>
      </x:c>
      <x:c r="G193" s="14" t="str">
        <x:v>Sunday</x:v>
      </x:c>
      <x:c r="H193" s="16" t="n">
        <x:v>23</x:v>
      </x:c>
      <x:c r="I193" s="14" t="str">
        <x:v>9 p.m.-midnight</x:v>
      </x:c>
      <x:c r="J193" s="14" t="str">
        <x:v>1300 S</x:v>
      </x:c>
      <x:c r="K193" s="14" t="str">
        <x:v>MAJOR ST</x:v>
      </x:c>
      <x:c r="L193" s="14" t="str">
        <x:v>Minor Arterial</x:v>
      </x:c>
      <x:c r="M193" s="14" t="str">
        <x:v>Minor arterials</x:v>
      </x:c>
      <x:c r="N193" s="14" t="str">
        <x:v>Dark - Lighted</x:v>
      </x:c>
      <x:c r="O193" s="14" t="str">
        <x:v>Clear</x:v>
      </x:c>
      <x:c r="P193" s="17" t="n">
        <x:v>40.74166111</x:v>
      </x:c>
      <x:c r="Q193" s="17" t="n">
        <x:v>-111.88974444</x:v>
      </x:c>
      <x:c r="R193" s="15" t="b">
        <x:v>1</x:v>
      </x:c>
      <x:c r="S193" s="15" t="b">
        <x:v>1</x:v>
      </x:c>
      <x:c r="T193" s="15" t="b">
        <x:v>1</x:v>
      </x:c>
    </x:row>
    <x:row r="194">
      <x:c r="A194" s="16" t="n">
        <x:v>2022</x:v>
      </x:c>
      <x:c r="B194" s="16" t="n">
        <x:v>490144</x:v>
      </x:c>
      <x:c r="C194" s="14" t="str">
        <x:v>SALT LAKE CITY</x:v>
      </x:c>
      <x:c r="D194" s="16" t="n">
        <x:v>1</x:v>
      </x:c>
      <x:c r="E194" s="14" t="str">
        <x:v>August</x:v>
      </x:c>
      <x:c r="F194" s="14" t="n">
        <x:v>2</x:v>
      </x:c>
      <x:c r="G194" s="14" t="str">
        <x:v>Tuesday</x:v>
      </x:c>
      <x:c r="H194" s="16" t="n">
        <x:v>21</x:v>
      </x:c>
      <x:c r="I194" s="14" t="str">
        <x:v>9 p.m.-midnight</x:v>
      </x:c>
      <x:c r="J194" s="14" t="str">
        <x:v>700 E</x:v>
      </x:c>
      <x:c r="K194" s="14" t="str">
        <x:v>300 S</x:v>
      </x:c>
      <x:c r="L194" s="14" t="str">
        <x:v>Minor Arterial</x:v>
      </x:c>
      <x:c r="M194" s="14" t="str">
        <x:v>Minor arterials</x:v>
      </x:c>
      <x:c r="N194" s="14" t="str">
        <x:v>Dark - Lighted</x:v>
      </x:c>
      <x:c r="O194" s="14" t="str">
        <x:v>Clear</x:v>
      </x:c>
      <x:c r="P194" s="17" t="n">
        <x:v>40.76298056</x:v>
      </x:c>
      <x:c r="Q194" s="17" t="n">
        <x:v>-111.8712</x:v>
      </x:c>
      <x:c r="R194" s="15" t="b">
        <x:v>1</x:v>
      </x:c>
      <x:c r="S194" s="15" t="b">
        <x:v>1</x:v>
      </x:c>
      <x:c r="T194" s="15" t="b">
        <x:v>1</x:v>
      </x:c>
    </x:row>
    <x:row r="195">
      <x:c r="A195" s="16" t="n">
        <x:v>2022</x:v>
      </x:c>
      <x:c r="B195" s="16" t="n">
        <x:v>490145</x:v>
      </x:c>
      <x:c r="C195" s="14" t="str">
        <x:v>BLUFFDALE</x:v>
      </x:c>
      <x:c r="D195" s="16" t="n">
        <x:v>1</x:v>
      </x:c>
      <x:c r="E195" s="14" t="str">
        <x:v>July</x:v>
      </x:c>
      <x:c r="F195" s="14" t="n">
        <x:v>11</x:v>
      </x:c>
      <x:c r="G195" s="14" t="str">
        <x:v>Monday</x:v>
      </x:c>
      <x:c r="H195" s="16" t="n">
        <x:v>3</x:v>
      </x:c>
      <x:c r="I195" s="14" t="str">
        <x:v>3-6 a.m.</x:v>
      </x:c>
      <x:c r="J195" s="14" t="str">
        <x:v>SR-68</x:v>
      </x:c>
      <x:c r="K195" s="14" t="str"/>
      <x:c r="L195" s="14" t="str">
        <x:v>Principal Arterial - Other</x:v>
      </x:c>
      <x:c r="M195" s="14" t="str">
        <x:v>Other principal arterials</x:v>
      </x:c>
      <x:c r="N195" s="14" t="str">
        <x:v>Dark - Not Lighted</x:v>
      </x:c>
      <x:c r="O195" s="14" t="str">
        <x:v>Clear</x:v>
      </x:c>
      <x:c r="P195" s="17" t="n">
        <x:v>40.44246667</x:v>
      </x:c>
      <x:c r="Q195" s="17" t="n">
        <x:v>-111.93336389</x:v>
      </x:c>
      <x:c r="R195" s="15" t="b">
        <x:v>1</x:v>
      </x:c>
      <x:c r="S195" s="15" t="b">
        <x:v>1</x:v>
      </x:c>
      <x:c r="T195" s="15" t="b">
        <x:v>1</x:v>
      </x:c>
    </x:row>
    <x:row r="196">
      <x:c r="A196" s="16" t="n">
        <x:v>2022</x:v>
      </x:c>
      <x:c r="B196" s="16" t="n">
        <x:v>490147</x:v>
      </x:c>
      <x:c r="C196" s="14" t="str">
        <x:v>SALT LAKE CITY</x:v>
      </x:c>
      <x:c r="D196" s="16" t="n">
        <x:v>1</x:v>
      </x:c>
      <x:c r="E196" s="14" t="str">
        <x:v>June</x:v>
      </x:c>
      <x:c r="F196" s="14" t="n">
        <x:v>24</x:v>
      </x:c>
      <x:c r="G196" s="14" t="str">
        <x:v>Friday</x:v>
      </x:c>
      <x:c r="H196" s="16" t="n">
        <x:v>12</x:v>
      </x:c>
      <x:c r="I196" s="14" t="str">
        <x:v>Noon-3 p.m.</x:v>
      </x:c>
      <x:c r="J196" s="14" t="str">
        <x:v>SR-68</x:v>
      </x:c>
      <x:c r="K196" s="14" t="str">
        <x:v>NORTH TEMPLE</x:v>
      </x:c>
      <x:c r="L196" s="14" t="str">
        <x:v>Principal Arterial - Other</x:v>
      </x:c>
      <x:c r="M196" s="14" t="str">
        <x:v>Other principal arterials</x:v>
      </x:c>
      <x:c r="N196" s="14" t="str">
        <x:v>Daylight</x:v>
      </x:c>
      <x:c r="O196" s="14" t="str">
        <x:v>Clear</x:v>
      </x:c>
      <x:c r="P196" s="17" t="n">
        <x:v>40.77173889</x:v>
      </x:c>
      <x:c r="Q196" s="17" t="n">
        <x:v>-111.93915278</x:v>
      </x:c>
      <x:c r="R196" s="15" t="b">
        <x:v>1</x:v>
      </x:c>
      <x:c r="S196" s="15" t="b">
        <x:v>0</x:v>
      </x:c>
      <x:c r="T196" s="15" t="b">
        <x:v>1</x:v>
      </x:c>
    </x:row>
    <x:row r="197">
      <x:c r="A197" s="16" t="n">
        <x:v>2022</x:v>
      </x:c>
      <x:c r="B197" s="16" t="n">
        <x:v>490151</x:v>
      </x:c>
      <x:c r="C197" s="14" t="str">
        <x:v>SALT LAKE CITY</x:v>
      </x:c>
      <x:c r="D197" s="16" t="n">
        <x:v>1</x:v>
      </x:c>
      <x:c r="E197" s="14" t="str">
        <x:v>August</x:v>
      </x:c>
      <x:c r="F197" s="14" t="n">
        <x:v>3</x:v>
      </x:c>
      <x:c r="G197" s="14" t="str">
        <x:v>Wednesday</x:v>
      </x:c>
      <x:c r="H197" s="16" t="n">
        <x:v>7</x:v>
      </x:c>
      <x:c r="I197" s="14" t="str">
        <x:v>6-9 a.m.</x:v>
      </x:c>
      <x:c r="J197" s="14" t="str">
        <x:v>1300 E</x:v>
      </x:c>
      <x:c r="K197" s="14" t="str">
        <x:v>STRINGHAM AVE</x:v>
      </x:c>
      <x:c r="L197" s="14" t="str">
        <x:v>Minor Arterial</x:v>
      </x:c>
      <x:c r="M197" s="14" t="str">
        <x:v>Minor arterials</x:v>
      </x:c>
      <x:c r="N197" s="14" t="str">
        <x:v>Daylight</x:v>
      </x:c>
      <x:c r="O197" s="14" t="str">
        <x:v>Clear</x:v>
      </x:c>
      <x:c r="P197" s="17" t="n">
        <x:v>40.72118889</x:v>
      </x:c>
      <x:c r="Q197" s="17" t="n">
        <x:v>-111.85378056</x:v>
      </x:c>
      <x:c r="R197" s="15" t="b">
        <x:v>1</x:v>
      </x:c>
      <x:c r="S197" s="15" t="b">
        <x:v>0</x:v>
      </x:c>
      <x:c r="T197" s="15" t="b">
        <x:v>1</x:v>
      </x:c>
    </x:row>
    <x:row r="198">
      <x:c r="A198" s="16" t="n">
        <x:v>2022</x:v>
      </x:c>
      <x:c r="B198" s="16" t="n">
        <x:v>490158</x:v>
      </x:c>
      <x:c r="C198" s="14" t="str">
        <x:v>COTTONWOOD</x:v>
      </x:c>
      <x:c r="D198" s="16" t="n">
        <x:v>1</x:v>
      </x:c>
      <x:c r="E198" s="14" t="str">
        <x:v>August</x:v>
      </x:c>
      <x:c r="F198" s="14" t="n">
        <x:v>15</x:v>
      </x:c>
      <x:c r="G198" s="14" t="str">
        <x:v>Monday</x:v>
      </x:c>
      <x:c r="H198" s="16" t="n">
        <x:v>9</x:v>
      </x:c>
      <x:c r="I198" s="14" t="str">
        <x:v>9 a.m.-noon</x:v>
      </x:c>
      <x:c r="J198" s="14" t="str">
        <x:v>SR-190</x:v>
      </x:c>
      <x:c r="K198" s="14" t="str"/>
      <x:c r="L198" s="14" t="str">
        <x:v>Minor Arterial</x:v>
      </x:c>
      <x:c r="M198" s="14" t="str">
        <x:v>Minor arterials</x:v>
      </x:c>
      <x:c r="N198" s="14" t="str">
        <x:v>Daylight</x:v>
      </x:c>
      <x:c r="O198" s="14" t="str">
        <x:v>Clear</x:v>
      </x:c>
      <x:c r="P198" s="17" t="n">
        <x:v>40.62540833</x:v>
      </x:c>
      <x:c r="Q198" s="17" t="n">
        <x:v>-111.74314167</x:v>
      </x:c>
      <x:c r="R198" s="15" t="b">
        <x:v>1</x:v>
      </x:c>
      <x:c r="S198" s="15" t="b">
        <x:v>0</x:v>
      </x:c>
      <x:c r="T198" s="15" t="b">
        <x:v>1</x:v>
      </x:c>
    </x:row>
    <x:row r="199">
      <x:c r="A199" s="16" t="n">
        <x:v>2022</x:v>
      </x:c>
      <x:c r="B199" s="16" t="n">
        <x:v>490159</x:v>
      </x:c>
      <x:c r="C199" s="14" t="str">
        <x:v>WEST VALLEY CITY</x:v>
      </x:c>
      <x:c r="D199" s="16" t="n">
        <x:v>1</x:v>
      </x:c>
      <x:c r="E199" s="14" t="str">
        <x:v>August</x:v>
      </x:c>
      <x:c r="F199" s="14" t="n">
        <x:v>5</x:v>
      </x:c>
      <x:c r="G199" s="14" t="str">
        <x:v>Friday</x:v>
      </x:c>
      <x:c r="H199" s="16" t="n">
        <x:v>19</x:v>
      </x:c>
      <x:c r="I199" s="14" t="str">
        <x:v>6-9 p.m.</x:v>
      </x:c>
      <x:c r="J199" s="14" t="str">
        <x:v>4100 S</x:v>
      </x:c>
      <x:c r="K199" s="14" t="str">
        <x:v>4000 W</x:v>
      </x:c>
      <x:c r="L199" s="14" t="str">
        <x:v>Minor Arterial</x:v>
      </x:c>
      <x:c r="M199" s="14" t="str">
        <x:v>Minor arterials</x:v>
      </x:c>
      <x:c r="N199" s="14" t="str">
        <x:v>Daylight</x:v>
      </x:c>
      <x:c r="O199" s="14" t="str">
        <x:v>Clear</x:v>
      </x:c>
      <x:c r="P199" s="17" t="n">
        <x:v>40.68212222</x:v>
      </x:c>
      <x:c r="Q199" s="17" t="n">
        <x:v>-111.98697778</x:v>
      </x:c>
      <x:c r="R199" s="15" t="b">
        <x:v>1</x:v>
      </x:c>
      <x:c r="S199" s="15" t="b">
        <x:v>0</x:v>
      </x:c>
      <x:c r="T199" s="15" t="b">
        <x:v>1</x:v>
      </x:c>
    </x:row>
    <x:row r="200">
      <x:c r="A200" s="16" t="n">
        <x:v>2022</x:v>
      </x:c>
      <x:c r="B200" s="16" t="n">
        <x:v>490163</x:v>
      </x:c>
      <x:c r="C200" s="14" t="str">
        <x:v>SALT LAKE CITY</x:v>
      </x:c>
      <x:c r="D200" s="16" t="n">
        <x:v>1</x:v>
      </x:c>
      <x:c r="E200" s="14" t="str">
        <x:v>July</x:v>
      </x:c>
      <x:c r="F200" s="14" t="n">
        <x:v>14</x:v>
      </x:c>
      <x:c r="G200" s="14" t="str">
        <x:v>Thursday</x:v>
      </x:c>
      <x:c r="H200" s="16" t="n">
        <x:v>16</x:v>
      </x:c>
      <x:c r="I200" s="14" t="str">
        <x:v>3-6 p.m.</x:v>
      </x:c>
      <x:c r="J200" s="14" t="str">
        <x:v>SR-186</x:v>
      </x:c>
      <x:c r="K200" s="14" t="str"/>
      <x:c r="L200" s="14" t="str">
        <x:v>Principal Arterial - Other</x:v>
      </x:c>
      <x:c r="M200" s="14" t="str">
        <x:v>Other principal arterials</x:v>
      </x:c>
      <x:c r="N200" s="14" t="str">
        <x:v>Daylight</x:v>
      </x:c>
      <x:c r="O200" s="14" t="str">
        <x:v>Clear</x:v>
      </x:c>
      <x:c r="P200" s="17" t="n">
        <x:v>40.76084722</x:v>
      </x:c>
      <x:c r="Q200" s="17" t="n">
        <x:v>-111.87595833</x:v>
      </x:c>
      <x:c r="R200" s="15" t="b">
        <x:v>1</x:v>
      </x:c>
      <x:c r="S200" s="15" t="b">
        <x:v>0</x:v>
      </x:c>
      <x:c r="T200" s="15" t="b">
        <x:v>1</x:v>
      </x:c>
    </x:row>
    <x:row r="201">
      <x:c r="A201" s="16" t="n">
        <x:v>2022</x:v>
      </x:c>
      <x:c r="B201" s="16" t="n">
        <x:v>490164</x:v>
      </x:c>
      <x:c r="C201" s="14" t="str">
        <x:v>WEST VALLEY CITY</x:v>
      </x:c>
      <x:c r="D201" s="16" t="n">
        <x:v>1</x:v>
      </x:c>
      <x:c r="E201" s="14" t="str">
        <x:v>February</x:v>
      </x:c>
      <x:c r="F201" s="14" t="n">
        <x:v>23</x:v>
      </x:c>
      <x:c r="G201" s="14" t="str">
        <x:v>Wednesday</x:v>
      </x:c>
      <x:c r="H201" s="16" t="n">
        <x:v>18</x:v>
      </x:c>
      <x:c r="I201" s="14" t="str">
        <x:v>6-9 p.m.</x:v>
      </x:c>
      <x:c r="J201" s="14" t="str">
        <x:v>3100 S</x:v>
      </x:c>
      <x:c r="K201" s="14" t="str">
        <x:v>3600 W</x:v>
      </x:c>
      <x:c r="L201" s="14" t="str">
        <x:v>Major Collector</x:v>
      </x:c>
      <x:c r="M201" s="14" t="str">
        <x:v>Major collectors</x:v>
      </x:c>
      <x:c r="N201" s="14" t="str">
        <x:v>Dark - Lighted</x:v>
      </x:c>
      <x:c r="O201" s="14" t="str">
        <x:v>Cloudy</x:v>
      </x:c>
      <x:c r="P201" s="17" t="n">
        <x:v>40.70391944</x:v>
      </x:c>
      <x:c r="Q201" s="17" t="n">
        <x:v>-111.97711944</x:v>
      </x:c>
      <x:c r="R201" s="15" t="b">
        <x:v>1</x:v>
      </x:c>
      <x:c r="S201" s="15" t="b">
        <x:v>1</x:v>
      </x:c>
      <x:c r="T201" s="15" t="b">
        <x:v>0</x:v>
      </x:c>
    </x:row>
    <x:row r="202">
      <x:c r="A202" s="16" t="n">
        <x:v>2022</x:v>
      </x:c>
      <x:c r="B202" s="16" t="n">
        <x:v>490165</x:v>
      </x:c>
      <x:c r="C202" s="14" t="str">
        <x:v>SALT LAKE CITY</x:v>
      </x:c>
      <x:c r="D202" s="16" t="n">
        <x:v>1</x:v>
      </x:c>
      <x:c r="E202" s="14" t="str">
        <x:v>May</x:v>
      </x:c>
      <x:c r="F202" s="14" t="n">
        <x:v>3</x:v>
      </x:c>
      <x:c r="G202" s="14" t="str">
        <x:v>Tuesday</x:v>
      </x:c>
      <x:c r="H202" s="16" t="n">
        <x:v>11</x:v>
      </x:c>
      <x:c r="I202" s="14" t="str">
        <x:v>9 a.m.-noon</x:v>
      </x:c>
      <x:c r="J202" s="14" t="str">
        <x:v>1700 S</x:v>
      </x:c>
      <x:c r="K202" s="14" t="str"/>
      <x:c r="L202" s="14" t="str">
        <x:v>Major Collector</x:v>
      </x:c>
      <x:c r="M202" s="14" t="str">
        <x:v>Major collectors</x:v>
      </x:c>
      <x:c r="N202" s="14" t="str">
        <x:v>Daylight</x:v>
      </x:c>
      <x:c r="O202" s="14" t="str">
        <x:v>Clear</x:v>
      </x:c>
      <x:c r="P202" s="17" t="n">
        <x:v>40.73359167</x:v>
      </x:c>
      <x:c r="Q202" s="17" t="n">
        <x:v>-111.86465833</x:v>
      </x:c>
      <x:c r="R202" s="15" t="b">
        <x:v>1</x:v>
      </x:c>
      <x:c r="S202" s="15" t="b">
        <x:v>0</x:v>
      </x:c>
      <x:c r="T202" s="15" t="b">
        <x:v>1</x:v>
      </x:c>
    </x:row>
    <x:row r="203">
      <x:c r="A203" s="16" t="n">
        <x:v>2022</x:v>
      </x:c>
      <x:c r="B203" s="16" t="n">
        <x:v>490167</x:v>
      </x:c>
      <x:c r="C203" s="14" t="str">
        <x:v>DRAPER</x:v>
      </x:c>
      <x:c r="D203" s="16" t="n">
        <x:v>1</x:v>
      </x:c>
      <x:c r="E203" s="14" t="str">
        <x:v>July</x:v>
      </x:c>
      <x:c r="F203" s="14" t="n">
        <x:v>24</x:v>
      </x:c>
      <x:c r="G203" s="14" t="str">
        <x:v>Sunday</x:v>
      </x:c>
      <x:c r="H203" s="16" t="n">
        <x:v>0</x:v>
      </x:c>
      <x:c r="I203" s="14" t="str">
        <x:v>Midnight-3 a.m.</x:v>
      </x:c>
      <x:c r="J203" s="14" t="str">
        <x:v>LONE PEAK PKWY</x:v>
      </x:c>
      <x:c r="K203" s="14" t="str"/>
      <x:c r="L203" s="14" t="str">
        <x:v>Minor Arterial</x:v>
      </x:c>
      <x:c r="M203" s="14" t="str">
        <x:v>Minor arterials</x:v>
      </x:c>
      <x:c r="N203" s="14" t="str">
        <x:v>Dark - Lighted</x:v>
      </x:c>
      <x:c r="O203" s="14" t="str">
        <x:v>Rain</x:v>
      </x:c>
      <x:c r="P203" s="17" t="n">
        <x:v>40.52585278</x:v>
      </x:c>
      <x:c r="Q203" s="17" t="n">
        <x:v>-111.89569444</x:v>
      </x:c>
      <x:c r="R203" s="15" t="b">
        <x:v>1</x:v>
      </x:c>
      <x:c r="S203" s="15" t="b">
        <x:v>1</x:v>
      </x:c>
      <x:c r="T203" s="15" t="b">
        <x:v>0</x:v>
      </x:c>
    </x:row>
    <x:row r="204">
      <x:c r="A204" s="16" t="n">
        <x:v>2022</x:v>
      </x:c>
      <x:c r="B204" s="16" t="n">
        <x:v>490169</x:v>
      </x:c>
      <x:c r="C204" s="14" t="str">
        <x:v>SOUTH SALT LAKE</x:v>
      </x:c>
      <x:c r="D204" s="16" t="n">
        <x:v>1</x:v>
      </x:c>
      <x:c r="E204" s="14" t="str">
        <x:v>April</x:v>
      </x:c>
      <x:c r="F204" s="14" t="n">
        <x:v>23</x:v>
      </x:c>
      <x:c r="G204" s="14" t="str">
        <x:v>Saturday</x:v>
      </x:c>
      <x:c r="H204" s="16" t="n">
        <x:v>13</x:v>
      </x:c>
      <x:c r="I204" s="14" t="str">
        <x:v>Noon-3 p.m.</x:v>
      </x:c>
      <x:c r="J204" s="14" t="str">
        <x:v>2700 S</x:v>
      </x:c>
      <x:c r="K204" s="14" t="str"/>
      <x:c r="L204" s="14" t="str">
        <x:v>Major Collector</x:v>
      </x:c>
      <x:c r="M204" s="14" t="str">
        <x:v>Major collectors</x:v>
      </x:c>
      <x:c r="N204" s="14" t="str">
        <x:v>Daylight</x:v>
      </x:c>
      <x:c r="O204" s="14" t="str">
        <x:v>Cloudy</x:v>
      </x:c>
      <x:c r="P204" s="17" t="n">
        <x:v>40.71258333</x:v>
      </x:c>
      <x:c r="Q204" s="17" t="n">
        <x:v>-111.8805</x:v>
      </x:c>
      <x:c r="R204" s="15" t="b">
        <x:v>1</x:v>
      </x:c>
      <x:c r="S204" s="15" t="b">
        <x:v>0</x:v>
      </x:c>
      <x:c r="T204" s="15" t="b">
        <x:v>0</x:v>
      </x:c>
    </x:row>
    <x:row r="205">
      <x:c r="A205" s="16" t="n">
        <x:v>2022</x:v>
      </x:c>
      <x:c r="B205" s="16" t="n">
        <x:v>490170</x:v>
      </x:c>
      <x:c r="C205" s="14" t="str">
        <x:v>MURRAY</x:v>
      </x:c>
      <x:c r="D205" s="16" t="n">
        <x:v>1</x:v>
      </x:c>
      <x:c r="E205" s="14" t="str">
        <x:v>May</x:v>
      </x:c>
      <x:c r="F205" s="14" t="n">
        <x:v>31</x:v>
      </x:c>
      <x:c r="G205" s="14" t="str">
        <x:v>Tuesday</x:v>
      </x:c>
      <x:c r="H205" s="16" t="n">
        <x:v>12</x:v>
      </x:c>
      <x:c r="I205" s="14" t="str">
        <x:v>Noon-3 p.m.</x:v>
      </x:c>
      <x:c r="J205" s="14" t="str">
        <x:v>1300 E</x:v>
      </x:c>
      <x:c r="K205" s="14" t="str"/>
      <x:c r="L205" s="14" t="str">
        <x:v>Minor Arterial</x:v>
      </x:c>
      <x:c r="M205" s="14" t="str">
        <x:v>Minor arterials</x:v>
      </x:c>
      <x:c r="N205" s="14" t="str">
        <x:v>Daylight</x:v>
      </x:c>
      <x:c r="O205" s="14" t="str">
        <x:v>Clear</x:v>
      </x:c>
      <x:c r="P205" s="17" t="n">
        <x:v>40.64900278</x:v>
      </x:c>
      <x:c r="Q205" s="17" t="n">
        <x:v>-111.85453056</x:v>
      </x:c>
      <x:c r="R205" s="15" t="b">
        <x:v>1</x:v>
      </x:c>
      <x:c r="S205" s="15" t="b">
        <x:v>0</x:v>
      </x:c>
      <x:c r="T205" s="15" t="b">
        <x:v>1</x:v>
      </x:c>
    </x:row>
    <x:row r="206">
      <x:c r="A206" s="16" t="n">
        <x:v>2022</x:v>
      </x:c>
      <x:c r="B206" s="16" t="n">
        <x:v>490172</x:v>
      </x:c>
      <x:c r="C206" s="14" t="str">
        <x:v>SALT LAKE CITY</x:v>
      </x:c>
      <x:c r="D206" s="16" t="n">
        <x:v>1</x:v>
      </x:c>
      <x:c r="E206" s="14" t="str">
        <x:v>June</x:v>
      </x:c>
      <x:c r="F206" s="14" t="n">
        <x:v>12</x:v>
      </x:c>
      <x:c r="G206" s="14" t="str">
        <x:v>Sunday</x:v>
      </x:c>
      <x:c r="H206" s="16" t="n">
        <x:v>1</x:v>
      </x:c>
      <x:c r="I206" s="14" t="str">
        <x:v>Midnight-3 a.m.</x:v>
      </x:c>
      <x:c r="J206" s="14" t="str">
        <x:v>SR-201</x:v>
      </x:c>
      <x:c r="K206" s="14" t="str"/>
      <x:c r="L206" s="14" t="str">
        <x:v>Principal Arterial - Other Freeways and Expressways</x:v>
      </x:c>
      <x:c r="M206" s="14" t="str">
        <x:v>Other freeways/expressways</x:v>
      </x:c>
      <x:c r="N206" s="14" t="str">
        <x:v>Dark - Not Lighted</x:v>
      </x:c>
      <x:c r="O206" s="14" t="str">
        <x:v>Clear</x:v>
      </x:c>
      <x:c r="P206" s="17" t="n">
        <x:v>40.72661389</x:v>
      </x:c>
      <x:c r="Q206" s="17" t="n">
        <x:v>-111.97267222</x:v>
      </x:c>
      <x:c r="R206" s="15" t="b">
        <x:v>1</x:v>
      </x:c>
      <x:c r="S206" s="15" t="b">
        <x:v>1</x:v>
      </x:c>
      <x:c r="T206" s="15" t="b">
        <x:v>1</x:v>
      </x:c>
    </x:row>
    <x:row r="207">
      <x:c r="A207" s="16" t="n">
        <x:v>2022</x:v>
      </x:c>
      <x:c r="B207" s="16" t="n">
        <x:v>490173</x:v>
      </x:c>
      <x:c r="C207" s="14" t="str">
        <x:v>SALT LAKE CITY</x:v>
      </x:c>
      <x:c r="D207" s="16" t="n">
        <x:v>1</x:v>
      </x:c>
      <x:c r="E207" s="14" t="str">
        <x:v>July</x:v>
      </x:c>
      <x:c r="F207" s="14" t="n">
        <x:v>5</x:v>
      </x:c>
      <x:c r="G207" s="14" t="str">
        <x:v>Tuesday</x:v>
      </x:c>
      <x:c r="H207" s="16" t="n">
        <x:v>0</x:v>
      </x:c>
      <x:c r="I207" s="14" t="str">
        <x:v>Midnight-3 a.m.</x:v>
      </x:c>
      <x:c r="J207" s="14" t="str">
        <x:v>I-15 RAMP</x:v>
      </x:c>
      <x:c r="K207" s="14" t="str"/>
      <x:c r="L207" s="14" t="str">
        <x:v>Interstate</x:v>
      </x:c>
      <x:c r="M207" s="14" t="str">
        <x:v>Interstate</x:v>
      </x:c>
      <x:c r="N207" s="14" t="str">
        <x:v>Dark - Not Lighted</x:v>
      </x:c>
      <x:c r="O207" s="14" t="str">
        <x:v>Clear</x:v>
      </x:c>
      <x:c r="P207" s="17" t="n">
        <x:v>40.82144444</x:v>
      </x:c>
      <x:c r="Q207" s="17" t="n">
        <x:v>-111.91604722</x:v>
      </x:c>
      <x:c r="R207" s="15" t="b">
        <x:v>0</x:v>
      </x:c>
      <x:c r="S207" s="15" t="b">
        <x:v>1</x:v>
      </x:c>
      <x:c r="T207" s="15" t="b">
        <x:v>1</x:v>
      </x:c>
    </x:row>
    <x:row r="208">
      <x:c r="A208" s="16" t="n">
        <x:v>2022</x:v>
      </x:c>
      <x:c r="B208" s="16" t="n">
        <x:v>490174</x:v>
      </x:c>
      <x:c r="C208" s="14" t="str">
        <x:v>SALT LAKE CITY</x:v>
      </x:c>
      <x:c r="D208" s="16" t="n">
        <x:v>1</x:v>
      </x:c>
      <x:c r="E208" s="14" t="str">
        <x:v>May</x:v>
      </x:c>
      <x:c r="F208" s="14" t="n">
        <x:v>13</x:v>
      </x:c>
      <x:c r="G208" s="14" t="str">
        <x:v>Friday</x:v>
      </x:c>
      <x:c r="H208" s="16" t="n">
        <x:v>18</x:v>
      </x:c>
      <x:c r="I208" s="14" t="str">
        <x:v>6-9 p.m.</x:v>
      </x:c>
      <x:c r="J208" s="14" t="str">
        <x:v>I-215</x:v>
      </x:c>
      <x:c r="K208" s="14" t="str"/>
      <x:c r="L208" s="14" t="str">
        <x:v>Interstate</x:v>
      </x:c>
      <x:c r="M208" s="14" t="str">
        <x:v>Interstate</x:v>
      </x:c>
      <x:c r="N208" s="14" t="str">
        <x:v>Daylight</x:v>
      </x:c>
      <x:c r="O208" s="14" t="str">
        <x:v>Clear</x:v>
      </x:c>
      <x:c r="P208" s="17" t="n">
        <x:v>40.73771389</x:v>
      </x:c>
      <x:c r="Q208" s="17" t="n">
        <x:v>-111.94903333</x:v>
      </x:c>
      <x:c r="R208" s="15" t="b">
        <x:v>0</x:v>
      </x:c>
      <x:c r="S208" s="15" t="b">
        <x:v>0</x:v>
      </x:c>
      <x:c r="T208" s="15" t="b">
        <x:v>1</x:v>
      </x:c>
    </x:row>
    <x:row r="209">
      <x:c r="A209" s="16" t="n">
        <x:v>2022</x:v>
      </x:c>
      <x:c r="B209" s="16" t="n">
        <x:v>490176</x:v>
      </x:c>
      <x:c r="C209" s="14" t="str">
        <x:v>HERRIMAN</x:v>
      </x:c>
      <x:c r="D209" s="16" t="n">
        <x:v>1</x:v>
      </x:c>
      <x:c r="E209" s="14" t="str">
        <x:v>August</x:v>
      </x:c>
      <x:c r="F209" s="14" t="n">
        <x:v>24</x:v>
      </x:c>
      <x:c r="G209" s="14" t="str">
        <x:v>Wednesday</x:v>
      </x:c>
      <x:c r="H209" s="16" t="n">
        <x:v>5</x:v>
      </x:c>
      <x:c r="I209" s="14" t="str">
        <x:v>3-6 a.m.</x:v>
      </x:c>
      <x:c r="J209" s="14" t="str">
        <x:v>SR-85</x:v>
      </x:c>
      <x:c r="K209" s="14" t="str">
        <x:v>REAL VISTA DR</x:v>
      </x:c>
      <x:c r="L209" s="14" t="str">
        <x:v>Principal Arterial - Other</x:v>
      </x:c>
      <x:c r="M209" s="14" t="str">
        <x:v>Other principal arterials</x:v>
      </x:c>
      <x:c r="N209" s="14" t="str">
        <x:v>Dark - Not Lighted</x:v>
      </x:c>
      <x:c r="O209" s="14" t="str">
        <x:v>Clear</x:v>
      </x:c>
      <x:c r="P209" s="17" t="n">
        <x:v>40.48206111</x:v>
      </x:c>
      <x:c r="Q209" s="17" t="n">
        <x:v>-111.98741944</x:v>
      </x:c>
      <x:c r="R209" s="15" t="b">
        <x:v>1</x:v>
      </x:c>
      <x:c r="S209" s="15" t="b">
        <x:v>1</x:v>
      </x:c>
      <x:c r="T209" s="15" t="b">
        <x:v>1</x:v>
      </x:c>
    </x:row>
    <x:row r="210">
      <x:c r="A210" s="16" t="n">
        <x:v>2022</x:v>
      </x:c>
      <x:c r="B210" s="16" t="n">
        <x:v>490177</x:v>
      </x:c>
      <x:c r="C210" s="14" t="str">
        <x:v>WEST VALLEY CITY</x:v>
      </x:c>
      <x:c r="D210" s="16" t="n">
        <x:v>1</x:v>
      </x:c>
      <x:c r="E210" s="14" t="str">
        <x:v>March</x:v>
      </x:c>
      <x:c r="F210" s="14" t="n">
        <x:v>1</x:v>
      </x:c>
      <x:c r="G210" s="14" t="str">
        <x:v>Tuesday</x:v>
      </x:c>
      <x:c r="H210" s="16" t="n">
        <x:v>1</x:v>
      </x:c>
      <x:c r="I210" s="14" t="str">
        <x:v>Midnight-3 a.m.</x:v>
      </x:c>
      <x:c r="J210" s="14" t="str">
        <x:v>4000 W</x:v>
      </x:c>
      <x:c r="K210" s="14" t="str"/>
      <x:c r="L210" s="14" t="str">
        <x:v>Major Collector</x:v>
      </x:c>
      <x:c r="M210" s="14" t="str">
        <x:v>Major collectors</x:v>
      </x:c>
      <x:c r="N210" s="14" t="str">
        <x:v>Dark - Not Lighted</x:v>
      </x:c>
      <x:c r="O210" s="14" t="str">
        <x:v>Clear</x:v>
      </x:c>
      <x:c r="P210" s="17" t="n">
        <x:v>40.67291389</x:v>
      </x:c>
      <x:c r="Q210" s="17" t="n">
        <x:v>-111.98656667</x:v>
      </x:c>
      <x:c r="R210" s="15" t="b">
        <x:v>1</x:v>
      </x:c>
      <x:c r="S210" s="15" t="b">
        <x:v>1</x:v>
      </x:c>
      <x:c r="T210" s="15" t="b">
        <x:v>1</x:v>
      </x:c>
    </x:row>
    <x:row r="211">
      <x:c r="A211" s="16" t="n">
        <x:v>2022</x:v>
      </x:c>
      <x:c r="B211" s="16" t="n">
        <x:v>490183</x:v>
      </x:c>
      <x:c r="C211" s="14" t="str">
        <x:v>SALT LAKE CITY</x:v>
      </x:c>
      <x:c r="D211" s="16" t="n">
        <x:v>1</x:v>
      </x:c>
      <x:c r="E211" s="14" t="str">
        <x:v>July</x:v>
      </x:c>
      <x:c r="F211" s="14" t="n">
        <x:v>11</x:v>
      </x:c>
      <x:c r="G211" s="14" t="str">
        <x:v>Monday</x:v>
      </x:c>
      <x:c r="H211" s="16" t="n">
        <x:v>19</x:v>
      </x:c>
      <x:c r="I211" s="14" t="str">
        <x:v>6-9 p.m.</x:v>
      </x:c>
      <x:c r="J211" s="14" t="str">
        <x:v>I-215 RAMP</x:v>
      </x:c>
      <x:c r="K211" s="14" t="str"/>
      <x:c r="L211" s="14" t="str">
        <x:v>Interstate</x:v>
      </x:c>
      <x:c r="M211" s="14" t="str">
        <x:v>Interstate</x:v>
      </x:c>
      <x:c r="N211" s="14" t="str">
        <x:v>Daylight</x:v>
      </x:c>
      <x:c r="O211" s="14" t="str">
        <x:v>Clear</x:v>
      </x:c>
      <x:c r="P211" s="17" t="n">
        <x:v>40.72825833</x:v>
      </x:c>
      <x:c r="Q211" s="17" t="n">
        <x:v>-111.95114722</x:v>
      </x:c>
      <x:c r="R211" s="15" t="b">
        <x:v>0</x:v>
      </x:c>
      <x:c r="S211" s="15" t="b">
        <x:v>0</x:v>
      </x:c>
      <x:c r="T211" s="15" t="b">
        <x:v>1</x:v>
      </x:c>
    </x:row>
    <x:row r="212">
      <x:c r="A212" s="16" t="n">
        <x:v>2022</x:v>
      </x:c>
      <x:c r="B212" s="16" t="n">
        <x:v>490186</x:v>
      </x:c>
      <x:c r="C212" s="14" t="str">
        <x:v>DRAPER</x:v>
      </x:c>
      <x:c r="D212" s="16" t="n">
        <x:v>1</x:v>
      </x:c>
      <x:c r="E212" s="14" t="str">
        <x:v>July</x:v>
      </x:c>
      <x:c r="F212" s="14" t="n">
        <x:v>24</x:v>
      </x:c>
      <x:c r="G212" s="14" t="str">
        <x:v>Sunday</x:v>
      </x:c>
      <x:c r="H212" s="16" t="n">
        <x:v>1</x:v>
      </x:c>
      <x:c r="I212" s="14" t="str">
        <x:v>Midnight-3 a.m.</x:v>
      </x:c>
      <x:c r="J212" s="14" t="str">
        <x:v>I-15</x:v>
      </x:c>
      <x:c r="K212" s="14" t="str"/>
      <x:c r="L212" s="14" t="str">
        <x:v>Interstate</x:v>
      </x:c>
      <x:c r="M212" s="14" t="str">
        <x:v>Interstate</x:v>
      </x:c>
      <x:c r="N212" s="14" t="str">
        <x:v>Dark - Lighted</x:v>
      </x:c>
      <x:c r="O212" s="14" t="str">
        <x:v>Clear</x:v>
      </x:c>
      <x:c r="P212" s="17" t="n">
        <x:v>40.47191944</x:v>
      </x:c>
      <x:c r="Q212" s="17" t="n">
        <x:v>-111.90831667</x:v>
      </x:c>
      <x:c r="R212" s="15" t="b">
        <x:v>0</x:v>
      </x:c>
      <x:c r="S212" s="15" t="b">
        <x:v>1</x:v>
      </x:c>
      <x:c r="T212" s="15" t="b">
        <x:v>1</x:v>
      </x:c>
    </x:row>
    <x:row r="213">
      <x:c r="A213" s="16" t="n">
        <x:v>2022</x:v>
      </x:c>
      <x:c r="B213" s="16" t="n">
        <x:v>490188</x:v>
      </x:c>
      <x:c r="C213" s="14" t="str">
        <x:v>WEST JORDAN</x:v>
      </x:c>
      <x:c r="D213" s="16" t="n">
        <x:v>1</x:v>
      </x:c>
      <x:c r="E213" s="14" t="str">
        <x:v>April</x:v>
      </x:c>
      <x:c r="F213" s="14" t="n">
        <x:v>26</x:v>
      </x:c>
      <x:c r="G213" s="14" t="str">
        <x:v>Tuesday</x:v>
      </x:c>
      <x:c r="H213" s="16" t="n">
        <x:v>18</x:v>
      </x:c>
      <x:c r="I213" s="14" t="str">
        <x:v>6-9 p.m.</x:v>
      </x:c>
      <x:c r="J213" s="14" t="str">
        <x:v>SR-209</x:v>
      </x:c>
      <x:c r="K213" s="14" t="str">
        <x:v>1510 W</x:v>
      </x:c>
      <x:c r="L213" s="14" t="str">
        <x:v>Principal Arterial - Other</x:v>
      </x:c>
      <x:c r="M213" s="14" t="str">
        <x:v>Other principal arterials</x:v>
      </x:c>
      <x:c r="N213" s="14" t="str">
        <x:v>Daylight</x:v>
      </x:c>
      <x:c r="O213" s="14" t="str">
        <x:v>Cloudy</x:v>
      </x:c>
      <x:c r="P213" s="17" t="n">
        <x:v>40.58788611</x:v>
      </x:c>
      <x:c r="Q213" s="17" t="n">
        <x:v>-111.93414167</x:v>
      </x:c>
      <x:c r="R213" s="15" t="b">
        <x:v>1</x:v>
      </x:c>
      <x:c r="S213" s="15" t="b">
        <x:v>0</x:v>
      </x:c>
      <x:c r="T213" s="15" t="b">
        <x:v>0</x:v>
      </x:c>
    </x:row>
    <x:row r="214">
      <x:c r="A214" s="16" t="n">
        <x:v>2022</x:v>
      </x:c>
      <x:c r="B214" s="16" t="n">
        <x:v>490189</x:v>
      </x:c>
      <x:c r="C214" s="14" t="str">
        <x:v>MURRAY</x:v>
      </x:c>
      <x:c r="D214" s="16" t="n">
        <x:v>1</x:v>
      </x:c>
      <x:c r="E214" s="14" t="str">
        <x:v>September</x:v>
      </x:c>
      <x:c r="F214" s="14" t="n">
        <x:v>12</x:v>
      </x:c>
      <x:c r="G214" s="14" t="str">
        <x:v>Monday</x:v>
      </x:c>
      <x:c r="H214" s="16" t="n">
        <x:v>6</x:v>
      </x:c>
      <x:c r="I214" s="14" t="str">
        <x:v>6-9 a.m.</x:v>
      </x:c>
      <x:c r="J214" s="14" t="str">
        <x:v>COTTONWOOD ST</x:v>
      </x:c>
      <x:c r="K214" s="14" t="str">
        <x:v>VINE ST</x:v>
      </x:c>
      <x:c r="L214" s="14" t="str">
        <x:v>Major Collector</x:v>
      </x:c>
      <x:c r="M214" s="14" t="str">
        <x:v>Major collectors</x:v>
      </x:c>
      <x:c r="N214" s="14" t="str">
        <x:v>Dawn</x:v>
      </x:c>
      <x:c r="O214" s="14" t="str">
        <x:v>Clear</x:v>
      </x:c>
      <x:c r="P214" s="17" t="n">
        <x:v>40.66211111</x:v>
      </x:c>
      <x:c r="Q214" s="17" t="n">
        <x:v>-111.893175</x:v>
      </x:c>
      <x:c r="R214" s="15" t="b">
        <x:v>1</x:v>
      </x:c>
      <x:c r="S214" s="15" t="b">
        <x:v>0</x:v>
      </x:c>
      <x:c r="T214" s="15" t="b">
        <x:v>1</x:v>
      </x:c>
    </x:row>
    <x:row r="215">
      <x:c r="A215" s="16" t="n">
        <x:v>2022</x:v>
      </x:c>
      <x:c r="B215" s="16" t="n">
        <x:v>490190</x:v>
      </x:c>
      <x:c r="C215" s="14" t="str">
        <x:v>SALT LAKE CITY</x:v>
      </x:c>
      <x:c r="D215" s="16" t="n">
        <x:v>1</x:v>
      </x:c>
      <x:c r="E215" s="14" t="str">
        <x:v>September</x:v>
      </x:c>
      <x:c r="F215" s="14" t="n">
        <x:v>14</x:v>
      </x:c>
      <x:c r="G215" s="14" t="str">
        <x:v>Wednesday</x:v>
      </x:c>
      <x:c r="H215" s="16" t="n">
        <x:v>7</x:v>
      </x:c>
      <x:c r="I215" s="14" t="str">
        <x:v>6-9 a.m.</x:v>
      </x:c>
      <x:c r="J215" s="14" t="str">
        <x:v>SR-270</x:v>
      </x:c>
      <x:c r="K215" s="14" t="str">
        <x:v>700 S</x:v>
      </x:c>
      <x:c r="L215" s="14" t="str">
        <x:v>Minor Arterial</x:v>
      </x:c>
      <x:c r="M215" s="14" t="str">
        <x:v>Minor arterials</x:v>
      </x:c>
      <x:c r="N215" s="14" t="str">
        <x:v>Daylight</x:v>
      </x:c>
      <x:c r="O215" s="14" t="str">
        <x:v>Cloudy</x:v>
      </x:c>
      <x:c r="P215" s="17" t="n">
        <x:v>40.75411111</x:v>
      </x:c>
      <x:c r="Q215" s="17" t="n">
        <x:v>-111.89400278</x:v>
      </x:c>
      <x:c r="R215" s="15" t="b">
        <x:v>1</x:v>
      </x:c>
      <x:c r="S215" s="15" t="b">
        <x:v>0</x:v>
      </x:c>
      <x:c r="T215" s="15" t="b">
        <x:v>0</x:v>
      </x:c>
    </x:row>
    <x:row r="216">
      <x:c r="A216" s="16" t="n">
        <x:v>2022</x:v>
      </x:c>
      <x:c r="B216" s="16" t="n">
        <x:v>490194</x:v>
      </x:c>
      <x:c r="C216" s="14" t="str">
        <x:v>HERRIMAN</x:v>
      </x:c>
      <x:c r="D216" s="16" t="n">
        <x:v>1</x:v>
      </x:c>
      <x:c r="E216" s="14" t="str">
        <x:v>September</x:v>
      </x:c>
      <x:c r="F216" s="14" t="n">
        <x:v>20</x:v>
      </x:c>
      <x:c r="G216" s="14" t="str">
        <x:v>Tuesday</x:v>
      </x:c>
      <x:c r="H216" s="16" t="n">
        <x:v>21</x:v>
      </x:c>
      <x:c r="I216" s="14" t="str">
        <x:v>9 p.m.-midnight</x:v>
      </x:c>
      <x:c r="J216" s="14" t="str">
        <x:v>HERRIMAN HWY</x:v>
      </x:c>
      <x:c r="K216" s="14" t="str"/>
      <x:c r="L216" s="14" t="str">
        <x:v>Minor Arterial</x:v>
      </x:c>
      <x:c r="M216" s="14" t="str">
        <x:v>Minor arterials</x:v>
      </x:c>
      <x:c r="N216" s="14" t="str">
        <x:v>Dark - Not Lighted</x:v>
      </x:c>
      <x:c r="O216" s="14" t="str">
        <x:v>Clear</x:v>
      </x:c>
      <x:c r="P216" s="17" t="n">
        <x:v>40.51376111</x:v>
      </x:c>
      <x:c r="Q216" s="17" t="n">
        <x:v>-112.08653333</x:v>
      </x:c>
      <x:c r="R216" s="15" t="b">
        <x:v>1</x:v>
      </x:c>
      <x:c r="S216" s="15" t="b">
        <x:v>1</x:v>
      </x:c>
      <x:c r="T216" s="15" t="b">
        <x:v>1</x:v>
      </x:c>
    </x:row>
    <x:row r="217">
      <x:c r="A217" s="16" t="n">
        <x:v>2022</x:v>
      </x:c>
      <x:c r="B217" s="16" t="n">
        <x:v>490213</x:v>
      </x:c>
      <x:c r="C217" s="14" t="str">
        <x:v>SOUTH SALT LAKE</x:v>
      </x:c>
      <x:c r="D217" s="16" t="n">
        <x:v>1</x:v>
      </x:c>
      <x:c r="E217" s="14" t="str">
        <x:v>August</x:v>
      </x:c>
      <x:c r="F217" s="14" t="n">
        <x:v>13</x:v>
      </x:c>
      <x:c r="G217" s="14" t="str">
        <x:v>Saturday</x:v>
      </x:c>
      <x:c r="H217" s="16" t="n">
        <x:v>16</x:v>
      </x:c>
      <x:c r="I217" s="14" t="str">
        <x:v>3-6 p.m.</x:v>
      </x:c>
      <x:c r="J217" s="14" t="str">
        <x:v>SR-171</x:v>
      </x:c>
      <x:c r="K217" s="14" t="str">
        <x:v>I-15 OFF RAMP</x:v>
      </x:c>
      <x:c r="L217" s="14" t="str">
        <x:v>Principal Arterial - Other</x:v>
      </x:c>
      <x:c r="M217" s="14" t="str">
        <x:v>Other principal arterials</x:v>
      </x:c>
      <x:c r="N217" s="14" t="str">
        <x:v>Daylight</x:v>
      </x:c>
      <x:c r="O217" s="14" t="str">
        <x:v>Cloudy</x:v>
      </x:c>
      <x:c r="P217" s="17" t="n">
        <x:v>40.69973056</x:v>
      </x:c>
      <x:c r="Q217" s="17" t="n">
        <x:v>-111.90126944</x:v>
      </x:c>
      <x:c r="R217" s="15" t="b">
        <x:v>1</x:v>
      </x:c>
      <x:c r="S217" s="15" t="b">
        <x:v>0</x:v>
      </x:c>
      <x:c r="T217" s="15" t="b">
        <x:v>0</x:v>
      </x:c>
    </x:row>
    <x:row r="218">
      <x:c r="A218" s="16" t="n">
        <x:v>2022</x:v>
      </x:c>
      <x:c r="B218" s="16" t="n">
        <x:v>490225</x:v>
      </x:c>
      <x:c r="C218" s="14" t="str">
        <x:v>SALT LAKE CITY</x:v>
      </x:c>
      <x:c r="D218" s="16" t="n">
        <x:v>1</x:v>
      </x:c>
      <x:c r="E218" s="14" t="str">
        <x:v>October</x:v>
      </x:c>
      <x:c r="F218" s="14" t="n">
        <x:v>21</x:v>
      </x:c>
      <x:c r="G218" s="14" t="str">
        <x:v>Friday</x:v>
      </x:c>
      <x:c r="H218" s="16" t="n">
        <x:v>21</x:v>
      </x:c>
      <x:c r="I218" s="14" t="str">
        <x:v>9 p.m.-midnight</x:v>
      </x:c>
      <x:c r="J218" s="14" t="str">
        <x:v>US-89</x:v>
      </x:c>
      <x:c r="K218" s="14" t="str">
        <x:v>1110 S</x:v>
      </x:c>
      <x:c r="L218" s="14" t="str">
        <x:v>Principal Arterial - Other</x:v>
      </x:c>
      <x:c r="M218" s="14" t="str">
        <x:v>Other principal arterials</x:v>
      </x:c>
      <x:c r="N218" s="14" t="str">
        <x:v>Dark - Not Lighted</x:v>
      </x:c>
      <x:c r="O218" s="14" t="str">
        <x:v>Clear</x:v>
      </x:c>
      <x:c r="P218" s="17" t="n">
        <x:v>40.74482222</x:v>
      </x:c>
      <x:c r="Q218" s="17" t="n">
        <x:v>-111.88828611</x:v>
      </x:c>
      <x:c r="R218" s="15" t="b">
        <x:v>1</x:v>
      </x:c>
      <x:c r="S218" s="15" t="b">
        <x:v>1</x:v>
      </x:c>
      <x:c r="T218" s="15" t="b">
        <x:v>1</x:v>
      </x:c>
    </x:row>
    <x:row r="219">
      <x:c r="A219" s="16" t="n">
        <x:v>2022</x:v>
      </x:c>
      <x:c r="B219" s="16" t="n">
        <x:v>490228</x:v>
      </x:c>
      <x:c r="C219" s="14" t="str">
        <x:v>SALT LAKE CITY</x:v>
      </x:c>
      <x:c r="D219" s="16" t="n">
        <x:v>1</x:v>
      </x:c>
      <x:c r="E219" s="14" t="str">
        <x:v>July</x:v>
      </x:c>
      <x:c r="F219" s="14" t="n">
        <x:v>23</x:v>
      </x:c>
      <x:c r="G219" s="14" t="str">
        <x:v>Saturday</x:v>
      </x:c>
      <x:c r="H219" s="16" t="n">
        <x:v>20</x:v>
      </x:c>
      <x:c r="I219" s="14" t="str">
        <x:v>6-9 p.m.</x:v>
      </x:c>
      <x:c r="J219" s="14" t="str">
        <x:v>I-80</x:v>
      </x:c>
      <x:c r="K219" s="14" t="str"/>
      <x:c r="L219" s="14" t="str">
        <x:v>Interstate</x:v>
      </x:c>
      <x:c r="M219" s="14" t="str">
        <x:v>Interstate</x:v>
      </x:c>
      <x:c r="N219" s="14" t="str">
        <x:v>Daylight</x:v>
      </x:c>
      <x:c r="O219" s="14" t="str">
        <x:v>Clear</x:v>
      </x:c>
      <x:c r="P219" s="17" t="n">
        <x:v>40.77101389</x:v>
      </x:c>
      <x:c r="Q219" s="17" t="n">
        <x:v>-112.11323333</x:v>
      </x:c>
      <x:c r="R219" s="15" t="b">
        <x:v>0</x:v>
      </x:c>
      <x:c r="S219" s="15" t="b">
        <x:v>0</x:v>
      </x:c>
      <x:c r="T219" s="15" t="b">
        <x:v>1</x:v>
      </x:c>
    </x:row>
    <x:row r="220">
      <x:c r="A220" s="16" t="n">
        <x:v>2022</x:v>
      </x:c>
      <x:c r="B220" s="16" t="n">
        <x:v>490230</x:v>
      </x:c>
      <x:c r="C220" s="14" t="str">
        <x:v>SANDY CITY</x:v>
      </x:c>
      <x:c r="D220" s="16" t="n">
        <x:v>1</x:v>
      </x:c>
      <x:c r="E220" s="14" t="str">
        <x:v>October</x:v>
      </x:c>
      <x:c r="F220" s="14" t="n">
        <x:v>8</x:v>
      </x:c>
      <x:c r="G220" s="14" t="str">
        <x:v>Saturday</x:v>
      </x:c>
      <x:c r="H220" s="16" t="n">
        <x:v>22</x:v>
      </x:c>
      <x:c r="I220" s="14" t="str">
        <x:v>9 p.m.-midnight</x:v>
      </x:c>
      <x:c r="J220" s="14" t="str">
        <x:v>US-89</x:v>
      </x:c>
      <x:c r="K220" s="14" t="str">
        <x:v>8800 S</x:v>
      </x:c>
      <x:c r="L220" s="14" t="str">
        <x:v>Principal Arterial - Other</x:v>
      </x:c>
      <x:c r="M220" s="14" t="str">
        <x:v>Other principal arterials</x:v>
      </x:c>
      <x:c r="N220" s="14" t="str">
        <x:v>Dark - Lighted</x:v>
      </x:c>
      <x:c r="O220" s="14" t="str">
        <x:v>Clear</x:v>
      </x:c>
      <x:c r="P220" s="17" t="n">
        <x:v>40.59168611</x:v>
      </x:c>
      <x:c r="Q220" s="17" t="n">
        <x:v>-111.89083889</x:v>
      </x:c>
      <x:c r="R220" s="15" t="b">
        <x:v>1</x:v>
      </x:c>
      <x:c r="S220" s="15" t="b">
        <x:v>1</x:v>
      </x:c>
      <x:c r="T220" s="15" t="b">
        <x:v>1</x:v>
      </x:c>
    </x:row>
    <x:row r="221">
      <x:c r="A221" s="16" t="n">
        <x:v>2022</x:v>
      </x:c>
      <x:c r="B221" s="16" t="n">
        <x:v>490233</x:v>
      </x:c>
      <x:c r="C221" s="14" t="str">
        <x:v>WEST JORDAN</x:v>
      </x:c>
      <x:c r="D221" s="16" t="n">
        <x:v>1</x:v>
      </x:c>
      <x:c r="E221" s="14" t="str">
        <x:v>September</x:v>
      </x:c>
      <x:c r="F221" s="14" t="n">
        <x:v>3</x:v>
      </x:c>
      <x:c r="G221" s="14" t="str">
        <x:v>Saturday</x:v>
      </x:c>
      <x:c r="H221" s="16" t="n">
        <x:v>3</x:v>
      </x:c>
      <x:c r="I221" s="14" t="str">
        <x:v>3-6 a.m.</x:v>
      </x:c>
      <x:c r="J221" s="14" t="str">
        <x:v>5600 W</x:v>
      </x:c>
      <x:c r="K221" s="14" t="str"/>
      <x:c r="L221" s="14" t="str">
        <x:v>Minor Arterial</x:v>
      </x:c>
      <x:c r="M221" s="14" t="str">
        <x:v>Minor arterials</x:v>
      </x:c>
      <x:c r="N221" s="14" t="str">
        <x:v>Dark - Lighted</x:v>
      </x:c>
      <x:c r="O221" s="14" t="str">
        <x:v>Clear</x:v>
      </x:c>
      <x:c r="P221" s="17" t="n">
        <x:v>40.63553056</x:v>
      </x:c>
      <x:c r="Q221" s="17" t="n">
        <x:v>-112.02441667</x:v>
      </x:c>
      <x:c r="R221" s="15" t="b">
        <x:v>1</x:v>
      </x:c>
      <x:c r="S221" s="15" t="b">
        <x:v>1</x:v>
      </x:c>
      <x:c r="T221" s="15" t="b">
        <x:v>1</x:v>
      </x:c>
    </x:row>
    <x:row r="222">
      <x:c r="A222" s="16" t="n">
        <x:v>2022</x:v>
      </x:c>
      <x:c r="B222" s="16" t="n">
        <x:v>490239</x:v>
      </x:c>
      <x:c r="C222" s="14" t="str">
        <x:v>WEST VALLEY CITY</x:v>
      </x:c>
      <x:c r="D222" s="16" t="n">
        <x:v>1</x:v>
      </x:c>
      <x:c r="E222" s="14" t="str">
        <x:v>November</x:v>
      </x:c>
      <x:c r="F222" s="14" t="n">
        <x:v>14</x:v>
      </x:c>
      <x:c r="G222" s="14" t="str">
        <x:v>Monday</x:v>
      </x:c>
      <x:c r="H222" s="16" t="n">
        <x:v>19</x:v>
      </x:c>
      <x:c r="I222" s="14" t="str">
        <x:v>6-9 p.m.</x:v>
      </x:c>
      <x:c r="J222" s="14" t="str">
        <x:v>7200 W</x:v>
      </x:c>
      <x:c r="K222" s="14" t="str">
        <x:v>3245 S</x:v>
      </x:c>
      <x:c r="L222" s="14" t="str">
        <x:v>Minor Arterial</x:v>
      </x:c>
      <x:c r="M222" s="14" t="str">
        <x:v>Minor arterials</x:v>
      </x:c>
      <x:c r="N222" s="14" t="str">
        <x:v>Dark - Lighted</x:v>
      </x:c>
      <x:c r="O222" s="14" t="str">
        <x:v>Clear</x:v>
      </x:c>
      <x:c r="P222" s="17" t="n">
        <x:v>40.70107778</x:v>
      </x:c>
      <x:c r="Q222" s="17" t="n">
        <x:v>-112.06307222</x:v>
      </x:c>
      <x:c r="R222" s="15" t="b">
        <x:v>1</x:v>
      </x:c>
      <x:c r="S222" s="15" t="b">
        <x:v>1</x:v>
      </x:c>
      <x:c r="T222" s="15" t="b">
        <x:v>1</x:v>
      </x:c>
    </x:row>
    <x:row r="223">
      <x:c r="A223" s="16" t="n">
        <x:v>2022</x:v>
      </x:c>
      <x:c r="B223" s="16" t="n">
        <x:v>490245</x:v>
      </x:c>
      <x:c r="C223" s="14" t="str">
        <x:v>SALT LAKE CITY</x:v>
      </x:c>
      <x:c r="D223" s="16" t="n">
        <x:v>1</x:v>
      </x:c>
      <x:c r="E223" s="14" t="str">
        <x:v>November</x:v>
      </x:c>
      <x:c r="F223" s="14" t="n">
        <x:v>30</x:v>
      </x:c>
      <x:c r="G223" s="14" t="str">
        <x:v>Wednesday</x:v>
      </x:c>
      <x:c r="H223" s="16" t="n">
        <x:v>15</x:v>
      </x:c>
      <x:c r="I223" s="14" t="str">
        <x:v>3-6 p.m.</x:v>
      </x:c>
      <x:c r="J223" s="14" t="str">
        <x:v>2100 E</x:v>
      </x:c>
      <x:c r="K223" s="14" t="str">
        <x:v>1300 S</x:v>
      </x:c>
      <x:c r="L223" s="14" t="str">
        <x:v>Minor Arterial</x:v>
      </x:c>
      <x:c r="M223" s="14" t="str">
        <x:v>Minor arterials</x:v>
      </x:c>
      <x:c r="N223" s="14" t="str">
        <x:v>Daylight</x:v>
      </x:c>
      <x:c r="O223" s="14" t="str">
        <x:v>Clear</x:v>
      </x:c>
      <x:c r="P223" s="17" t="n">
        <x:v>40.74158056</x:v>
      </x:c>
      <x:c r="Q223" s="17" t="n">
        <x:v>-111.83083056</x:v>
      </x:c>
      <x:c r="R223" s="15" t="b">
        <x:v>1</x:v>
      </x:c>
      <x:c r="S223" s="15" t="b">
        <x:v>0</x:v>
      </x:c>
      <x:c r="T223" s="15" t="b">
        <x:v>1</x:v>
      </x:c>
    </x:row>
    <x:row r="224">
      <x:c r="A224" s="16" t="n">
        <x:v>2022</x:v>
      </x:c>
      <x:c r="B224" s="16" t="n">
        <x:v>490246</x:v>
      </x:c>
      <x:c r="C224" s="14" t="str">
        <x:v>SALT LAKE CITY</x:v>
      </x:c>
      <x:c r="D224" s="16" t="n">
        <x:v>1</x:v>
      </x:c>
      <x:c r="E224" s="14" t="str">
        <x:v>October</x:v>
      </x:c>
      <x:c r="F224" s="14" t="n">
        <x:v>29</x:v>
      </x:c>
      <x:c r="G224" s="14" t="str">
        <x:v>Saturday</x:v>
      </x:c>
      <x:c r="H224" s="16" t="n">
        <x:v>21</x:v>
      </x:c>
      <x:c r="I224" s="14" t="str">
        <x:v>9 p.m.-midnight</x:v>
      </x:c>
      <x:c r="J224" s="14" t="str">
        <x:v>HIGHLAND DR</x:v>
      </x:c>
      <x:c r="K224" s="14" t="str"/>
      <x:c r="L224" s="14" t="str">
        <x:v>Minor Arterial</x:v>
      </x:c>
      <x:c r="M224" s="14" t="str">
        <x:v>Minor arterials</x:v>
      </x:c>
      <x:c r="N224" s="14" t="str">
        <x:v>Dark - Lighted</x:v>
      </x:c>
      <x:c r="O224" s="14" t="str">
        <x:v>Clear</x:v>
      </x:c>
      <x:c r="P224" s="17" t="n">
        <x:v>40.70653611</x:v>
      </x:c>
      <x:c r="Q224" s="17" t="n">
        <x:v>-111.85307778</x:v>
      </x:c>
      <x:c r="R224" s="15" t="b">
        <x:v>1</x:v>
      </x:c>
      <x:c r="S224" s="15" t="b">
        <x:v>1</x:v>
      </x:c>
      <x:c r="T224" s="15" t="b">
        <x:v>1</x:v>
      </x:c>
    </x:row>
    <x:row r="225">
      <x:c r="A225" s="16" t="n">
        <x:v>2022</x:v>
      </x:c>
      <x:c r="B225" s="16" t="n">
        <x:v>490247</x:v>
      </x:c>
      <x:c r="C225" s="14" t="str">
        <x:v>MURRAY</x:v>
      </x:c>
      <x:c r="D225" s="16" t="n">
        <x:v>1</x:v>
      </x:c>
      <x:c r="E225" s="14" t="str">
        <x:v>September</x:v>
      </x:c>
      <x:c r="F225" s="14" t="n">
        <x:v>8</x:v>
      </x:c>
      <x:c r="G225" s="14" t="str">
        <x:v>Thursday</x:v>
      </x:c>
      <x:c r="H225" s="16" t="n">
        <x:v>16</x:v>
      </x:c>
      <x:c r="I225" s="14" t="str">
        <x:v>3-6 p.m.</x:v>
      </x:c>
      <x:c r="J225" s="14" t="str">
        <x:v>I-215</x:v>
      </x:c>
      <x:c r="K225" s="14" t="str"/>
      <x:c r="L225" s="14" t="str">
        <x:v>Interstate</x:v>
      </x:c>
      <x:c r="M225" s="14" t="str">
        <x:v>Interstate</x:v>
      </x:c>
      <x:c r="N225" s="14" t="str">
        <x:v>Daylight</x:v>
      </x:c>
      <x:c r="O225" s="14" t="str">
        <x:v>Clear</x:v>
      </x:c>
      <x:c r="P225" s="17" t="n">
        <x:v>40.63018889</x:v>
      </x:c>
      <x:c r="Q225" s="17" t="n">
        <x:v>-111.86846111</x:v>
      </x:c>
      <x:c r="R225" s="15" t="b">
        <x:v>0</x:v>
      </x:c>
      <x:c r="S225" s="15" t="b">
        <x:v>0</x:v>
      </x:c>
      <x:c r="T225" s="15" t="b">
        <x:v>1</x:v>
      </x:c>
    </x:row>
    <x:row r="226">
      <x:c r="A226" s="16" t="n">
        <x:v>2022</x:v>
      </x:c>
      <x:c r="B226" s="16" t="n">
        <x:v>490248</x:v>
      </x:c>
      <x:c r="C226" s="14" t="str">
        <x:v>SALT LAKE CITY</x:v>
      </x:c>
      <x:c r="D226" s="16" t="n">
        <x:v>2</x:v>
      </x:c>
      <x:c r="E226" s="14" t="str">
        <x:v>October</x:v>
      </x:c>
      <x:c r="F226" s="14" t="n">
        <x:v>1</x:v>
      </x:c>
      <x:c r="G226" s="14" t="str">
        <x:v>Saturday</x:v>
      </x:c>
      <x:c r="H226" s="16" t="n">
        <x:v>13</x:v>
      </x:c>
      <x:c r="I226" s="14" t="str">
        <x:v>Noon-3 p.m.</x:v>
      </x:c>
      <x:c r="J226" s="14" t="str">
        <x:v>I-215</x:v>
      </x:c>
      <x:c r="K226" s="14" t="str"/>
      <x:c r="L226" s="14" t="str">
        <x:v>Interstate</x:v>
      </x:c>
      <x:c r="M226" s="14" t="str">
        <x:v>Interstate</x:v>
      </x:c>
      <x:c r="N226" s="14" t="str">
        <x:v>Daylight</x:v>
      </x:c>
      <x:c r="O226" s="14" t="str">
        <x:v>Cloudy</x:v>
      </x:c>
      <x:c r="P226" s="17" t="n">
        <x:v>40.75503889</x:v>
      </x:c>
      <x:c r="Q226" s="17" t="n">
        <x:v>-111.94979167</x:v>
      </x:c>
      <x:c r="R226" s="15" t="b">
        <x:v>0</x:v>
      </x:c>
      <x:c r="S226" s="15" t="b">
        <x:v>0</x:v>
      </x:c>
      <x:c r="T226" s="15" t="b">
        <x:v>0</x:v>
      </x:c>
    </x:row>
    <x:row r="227">
      <x:c r="A227" s="16" t="n">
        <x:v>2022</x:v>
      </x:c>
      <x:c r="B227" s="16" t="n">
        <x:v>490251</x:v>
      </x:c>
      <x:c r="C227" s="14" t="str">
        <x:v>DRAPER</x:v>
      </x:c>
      <x:c r="D227" s="16" t="n">
        <x:v>1</x:v>
      </x:c>
      <x:c r="E227" s="14" t="str">
        <x:v>November</x:v>
      </x:c>
      <x:c r="F227" s="14" t="n">
        <x:v>25</x:v>
      </x:c>
      <x:c r="G227" s="14" t="str">
        <x:v>Friday</x:v>
      </x:c>
      <x:c r="H227" s="16" t="n">
        <x:v>22</x:v>
      </x:c>
      <x:c r="I227" s="14" t="str">
        <x:v>9 p.m.-midnight</x:v>
      </x:c>
      <x:c r="J227" s="14" t="str">
        <x:v>I-15</x:v>
      </x:c>
      <x:c r="K227" s="14" t="str"/>
      <x:c r="L227" s="14" t="str">
        <x:v>Interstate</x:v>
      </x:c>
      <x:c r="M227" s="14" t="str">
        <x:v>Interstate</x:v>
      </x:c>
      <x:c r="N227" s="14" t="str">
        <x:v>Dark - Lighted</x:v>
      </x:c>
      <x:c r="O227" s="14" t="str">
        <x:v>Clear</x:v>
      </x:c>
      <x:c r="P227" s="17" t="n">
        <x:v>40.49465</x:v>
      </x:c>
      <x:c r="Q227" s="17" t="n">
        <x:v>-111.89083889</x:v>
      </x:c>
      <x:c r="R227" s="15" t="b">
        <x:v>0</x:v>
      </x:c>
      <x:c r="S227" s="15" t="b">
        <x:v>1</x:v>
      </x:c>
      <x:c r="T227" s="15" t="b">
        <x:v>1</x:v>
      </x:c>
    </x:row>
    <x:row r="228">
      <x:c r="A228" s="16" t="n">
        <x:v>2022</x:v>
      </x:c>
      <x:c r="B228" s="16" t="n">
        <x:v>490256</x:v>
      </x:c>
      <x:c r="C228" s="14" t="str">
        <x:v>MURRAY</x:v>
      </x:c>
      <x:c r="D228" s="16" t="n">
        <x:v>1</x:v>
      </x:c>
      <x:c r="E228" s="14" t="str">
        <x:v>November</x:v>
      </x:c>
      <x:c r="F228" s="14" t="n">
        <x:v>5</x:v>
      </x:c>
      <x:c r="G228" s="14" t="str">
        <x:v>Saturday</x:v>
      </x:c>
      <x:c r="H228" s="16" t="n">
        <x:v>22</x:v>
      </x:c>
      <x:c r="I228" s="14" t="str">
        <x:v>9 p.m.-midnight</x:v>
      </x:c>
      <x:c r="J228" s="14" t="str">
        <x:v>I-215</x:v>
      </x:c>
      <x:c r="K228" s="14" t="str"/>
      <x:c r="L228" s="14" t="str">
        <x:v>Interstate</x:v>
      </x:c>
      <x:c r="M228" s="14" t="str">
        <x:v>Interstate</x:v>
      </x:c>
      <x:c r="N228" s="14" t="str">
        <x:v>Dark - Lighted</x:v>
      </x:c>
      <x:c r="O228" s="14" t="str">
        <x:v>Rain</x:v>
      </x:c>
      <x:c r="P228" s="17" t="n">
        <x:v>40.63601667</x:v>
      </x:c>
      <x:c r="Q228" s="17" t="n">
        <x:v>-111.90941389</x:v>
      </x:c>
      <x:c r="R228" s="15" t="b">
        <x:v>0</x:v>
      </x:c>
      <x:c r="S228" s="15" t="b">
        <x:v>1</x:v>
      </x:c>
      <x:c r="T228" s="15" t="b">
        <x:v>0</x:v>
      </x:c>
    </x:row>
    <x:row r="229">
      <x:c r="A229" s="16" t="n">
        <x:v>2022</x:v>
      </x:c>
      <x:c r="B229" s="16" t="n">
        <x:v>490262</x:v>
      </x:c>
      <x:c r="C229" s="14" t="str">
        <x:v>SALT LAKE CITY</x:v>
      </x:c>
      <x:c r="D229" s="16" t="n">
        <x:v>1</x:v>
      </x:c>
      <x:c r="E229" s="14" t="str">
        <x:v>October</x:v>
      </x:c>
      <x:c r="F229" s="14" t="n">
        <x:v>14</x:v>
      </x:c>
      <x:c r="G229" s="14" t="str">
        <x:v>Friday</x:v>
      </x:c>
      <x:c r="H229" s="16" t="n">
        <x:v>15</x:v>
      </x:c>
      <x:c r="I229" s="14" t="str">
        <x:v>3-6 p.m.</x:v>
      </x:c>
      <x:c r="J229" s="14" t="str">
        <x:v>I-80 OFF RAMP</x:v>
      </x:c>
      <x:c r="K229" s="14" t="str"/>
      <x:c r="L229" s="14" t="str">
        <x:v>Interstate</x:v>
      </x:c>
      <x:c r="M229" s="14" t="str">
        <x:v>Interstate</x:v>
      </x:c>
      <x:c r="N229" s="14" t="str">
        <x:v>Daylight</x:v>
      </x:c>
      <x:c r="O229" s="14" t="str">
        <x:v>Clear</x:v>
      </x:c>
      <x:c r="P229" s="17" t="n">
        <x:v>40.71788333</x:v>
      </x:c>
      <x:c r="Q229" s="17" t="n">
        <x:v>-111.81243056</x:v>
      </x:c>
      <x:c r="R229" s="15" t="b">
        <x:v>0</x:v>
      </x:c>
      <x:c r="S229" s="15" t="b">
        <x:v>0</x:v>
      </x:c>
      <x:c r="T229" s="15" t="b">
        <x:v>1</x:v>
      </x:c>
    </x:row>
    <x:row r="230">
      <x:c r="A230" s="16" t="n">
        <x:v>2022</x:v>
      </x:c>
      <x:c r="B230" s="16" t="n">
        <x:v>490270</x:v>
      </x:c>
      <x:c r="C230" s="14" t="str">
        <x:v>HERRIMAN</x:v>
      </x:c>
      <x:c r="D230" s="16" t="n">
        <x:v>1</x:v>
      </x:c>
      <x:c r="E230" s="14" t="str">
        <x:v>December</x:v>
      </x:c>
      <x:c r="F230" s="14" t="n">
        <x:v>16</x:v>
      </x:c>
      <x:c r="G230" s="14" t="str">
        <x:v>Friday</x:v>
      </x:c>
      <x:c r="H230" s="16" t="n">
        <x:v>4</x:v>
      </x:c>
      <x:c r="I230" s="14" t="str">
        <x:v>3-6 a.m.</x:v>
      </x:c>
      <x:c r="J230" s="14" t="str">
        <x:v>SR-85</x:v>
      </x:c>
      <x:c r="K230" s="14" t="str"/>
      <x:c r="L230" s="14" t="str">
        <x:v>Principal Arterial - Other</x:v>
      </x:c>
      <x:c r="M230" s="14" t="str">
        <x:v>Other principal arterials</x:v>
      </x:c>
      <x:c r="N230" s="14" t="str">
        <x:v>Dark - Not Lighted</x:v>
      </x:c>
      <x:c r="O230" s="14" t="str">
        <x:v>Clear</x:v>
      </x:c>
      <x:c r="P230" s="17" t="n">
        <x:v>40.48023056</x:v>
      </x:c>
      <x:c r="Q230" s="17" t="n">
        <x:v>-111.98688333</x:v>
      </x:c>
      <x:c r="R230" s="15" t="b">
        <x:v>1</x:v>
      </x:c>
      <x:c r="S230" s="15" t="b">
        <x:v>1</x:v>
      </x:c>
      <x:c r="T230" s="15" t="b">
        <x:v>1</x:v>
      </x:c>
    </x:row>
    <x:row r="231">
      <x:c r="A231" s="16" t="n">
        <x:v>2022</x:v>
      </x:c>
      <x:c r="B231" s="16" t="n">
        <x:v>490278</x:v>
      </x:c>
      <x:c r="C231" s="14" t="str">
        <x:v>SANDY CITY</x:v>
      </x:c>
      <x:c r="D231" s="16" t="n">
        <x:v>1</x:v>
      </x:c>
      <x:c r="E231" s="14" t="str">
        <x:v>November</x:v>
      </x:c>
      <x:c r="F231" s="14" t="n">
        <x:v>1</x:v>
      </x:c>
      <x:c r="G231" s="14" t="str">
        <x:v>Tuesday</x:v>
      </x:c>
      <x:c r="H231" s="16" t="n">
        <x:v>18</x:v>
      </x:c>
      <x:c r="I231" s="14" t="str">
        <x:v>6-9 p.m.</x:v>
      </x:c>
      <x:c r="J231" s="14" t="str">
        <x:v>SR-71</x:v>
      </x:c>
      <x:c r="K231" s="14" t="str">
        <x:v>10600 S</x:v>
      </x:c>
      <x:c r="L231" s="14" t="str">
        <x:v>Principal Arterial - Other</x:v>
      </x:c>
      <x:c r="M231" s="14" t="str">
        <x:v>Other principal arterials</x:v>
      </x:c>
      <x:c r="N231" s="14" t="str">
        <x:v>Dark - Lighted</x:v>
      </x:c>
      <x:c r="O231" s="14" t="str">
        <x:v>Clear</x:v>
      </x:c>
      <x:c r="P231" s="17" t="n">
        <x:v>40.55875278</x:v>
      </x:c>
      <x:c r="Q231" s="17" t="n">
        <x:v>-111.87220833</x:v>
      </x:c>
      <x:c r="R231" s="15" t="b">
        <x:v>1</x:v>
      </x:c>
      <x:c r="S231" s="15" t="b">
        <x:v>1</x:v>
      </x:c>
      <x:c r="T231" s="15" t="b">
        <x:v>1</x:v>
      </x:c>
    </x:row>
    <x:row r="232">
      <x:c r="A232" s="16" t="n">
        <x:v>2022</x:v>
      </x:c>
      <x:c r="B232" s="16" t="n">
        <x:v>490282</x:v>
      </x:c>
      <x:c r="C232" s="14" t="str">
        <x:v>WEST VALLEY CITY</x:v>
      </x:c>
      <x:c r="D232" s="16" t="n">
        <x:v>2</x:v>
      </x:c>
      <x:c r="E232" s="14" t="str">
        <x:v>December</x:v>
      </x:c>
      <x:c r="F232" s="14" t="n">
        <x:v>31</x:v>
      </x:c>
      <x:c r="G232" s="14" t="str">
        <x:v>Saturday</x:v>
      </x:c>
      <x:c r="H232" s="16" t="n">
        <x:v>20</x:v>
      </x:c>
      <x:c r="I232" s="14" t="str">
        <x:v>6-9 p.m.</x:v>
      </x:c>
      <x:c r="J232" s="14" t="str">
        <x:v>SR-68</x:v>
      </x:c>
      <x:c r="K232" s="14" t="str">
        <x:v>4100 S</x:v>
      </x:c>
      <x:c r="L232" s="14" t="str">
        <x:v>Principal Arterial - Other</x:v>
      </x:c>
      <x:c r="M232" s="14" t="str">
        <x:v>Other principal arterials</x:v>
      </x:c>
      <x:c r="N232" s="14" t="str">
        <x:v>Dark - Unknown Lighting</x:v>
      </x:c>
      <x:c r="O232" s="14" t="str">
        <x:v>Rain</x:v>
      </x:c>
      <x:c r="P232" s="17" t="n">
        <x:v>40.70406944</x:v>
      </x:c>
      <x:c r="Q232" s="17" t="n">
        <x:v>-111.939025</x:v>
      </x:c>
      <x:c r="R232" s="15" t="b">
        <x:v>1</x:v>
      </x:c>
      <x:c r="S232" s="15" t="b">
        <x:v>1</x:v>
      </x:c>
      <x:c r="T232" s="15" t="b">
        <x:v>0</x:v>
      </x:c>
    </x:row>
    <x:row r="233">
      <x:c r="A233" s="16" t="n">
        <x:v>2022</x:v>
      </x:c>
      <x:c r="B233" s="16" t="n">
        <x:v>490287</x:v>
      </x:c>
      <x:c r="C233" s="14" t="str">
        <x:v>WEST JORDAN</x:v>
      </x:c>
      <x:c r="D233" s="16" t="n">
        <x:v>1</x:v>
      </x:c>
      <x:c r="E233" s="14" t="str">
        <x:v>December</x:v>
      </x:c>
      <x:c r="F233" s="14" t="n">
        <x:v>1</x:v>
      </x:c>
      <x:c r="G233" s="14" t="str">
        <x:v>Thursday</x:v>
      </x:c>
      <x:c r="H233" s="16" t="n">
        <x:v>12</x:v>
      </x:c>
      <x:c r="I233" s="14" t="str">
        <x:v>Noon-3 p.m.</x:v>
      </x:c>
      <x:c r="J233" s="14" t="str">
        <x:v>9000 S</x:v>
      </x:c>
      <x:c r="K233" s="14" t="str">
        <x:v>SR-154</x:v>
      </x:c>
      <x:c r="L233" s="14" t="str">
        <x:v>Principal Arterial - Other</x:v>
      </x:c>
      <x:c r="M233" s="14" t="str">
        <x:v>Other principal arterials</x:v>
      </x:c>
      <x:c r="N233" s="14" t="str">
        <x:v>Daylight</x:v>
      </x:c>
      <x:c r="O233" s="14" t="str">
        <x:v>Clear</x:v>
      </x:c>
      <x:c r="P233" s="17" t="n">
        <x:v>40.58787222</x:v>
      </x:c>
      <x:c r="Q233" s="17" t="n">
        <x:v>-111.97694722</x:v>
      </x:c>
      <x:c r="R233" s="15" t="b">
        <x:v>1</x:v>
      </x:c>
      <x:c r="S233" s="15" t="b">
        <x:v>0</x:v>
      </x:c>
      <x:c r="T233" s="15" t="b">
        <x:v>1</x:v>
      </x:c>
    </x:row>
    <x:row r="234">
      <x:c r="A234" s="16" t="n">
        <x:v>2022</x:v>
      </x:c>
      <x:c r="B234" s="16" t="n">
        <x:v>490296</x:v>
      </x:c>
      <x:c r="C234" s="14" t="str">
        <x:v>SALT LAKE CITY</x:v>
      </x:c>
      <x:c r="D234" s="16" t="n">
        <x:v>1</x:v>
      </x:c>
      <x:c r="E234" s="14" t="str">
        <x:v>December</x:v>
      </x:c>
      <x:c r="F234" s="14" t="n">
        <x:v>26</x:v>
      </x:c>
      <x:c r="G234" s="14" t="str">
        <x:v>Monday</x:v>
      </x:c>
      <x:c r="H234" s="16" t="n">
        <x:v>22</x:v>
      </x:c>
      <x:c r="I234" s="14" t="str">
        <x:v>9 p.m.-midnight</x:v>
      </x:c>
      <x:c r="J234" s="14" t="str">
        <x:v>600 N</x:v>
      </x:c>
      <x:c r="K234" s="14" t="str">
        <x:v>900 W</x:v>
      </x:c>
      <x:c r="L234" s="14" t="str">
        <x:v>Major Collector</x:v>
      </x:c>
      <x:c r="M234" s="14" t="str">
        <x:v>Major collectors</x:v>
      </x:c>
      <x:c r="N234" s="14" t="str">
        <x:v>Dark - Lighted</x:v>
      </x:c>
      <x:c r="O234" s="14" t="str">
        <x:v>Clear</x:v>
      </x:c>
      <x:c r="P234" s="17" t="n">
        <x:v>40.78243056</x:v>
      </x:c>
      <x:c r="Q234" s="17" t="n">
        <x:v>-111.91676944</x:v>
      </x:c>
      <x:c r="R234" s="15" t="b">
        <x:v>1</x:v>
      </x:c>
      <x:c r="S234" s="15" t="b">
        <x:v>1</x:v>
      </x:c>
      <x:c r="T234" s="15" t="b">
        <x:v>1</x:v>
      </x:c>
    </x:row>
    <x:row r="235">
      <x:c r="A235" s="16" t="n">
        <x:v>2022</x:v>
      </x:c>
      <x:c r="B235" s="16" t="n">
        <x:v>490298</x:v>
      </x:c>
      <x:c r="C235" s="14" t="str">
        <x:v>WEST VALLEY CITY</x:v>
      </x:c>
      <x:c r="D235" s="16" t="n">
        <x:v>1</x:v>
      </x:c>
      <x:c r="E235" s="14" t="str">
        <x:v>August</x:v>
      </x:c>
      <x:c r="F235" s="14" t="n">
        <x:v>10</x:v>
      </x:c>
      <x:c r="G235" s="14" t="str">
        <x:v>Wednesday</x:v>
      </x:c>
      <x:c r="H235" s="16" t="n">
        <x:v>23</x:v>
      </x:c>
      <x:c r="I235" s="14" t="str">
        <x:v>9 p.m.-midnight</x:v>
      </x:c>
      <x:c r="J235" s="14" t="str">
        <x:v>4000 W</x:v>
      </x:c>
      <x:c r="K235" s="14" t="str"/>
      <x:c r="L235" s="14" t="str">
        <x:v>Major Collector</x:v>
      </x:c>
      <x:c r="M235" s="14" t="str">
        <x:v>Major collectors</x:v>
      </x:c>
      <x:c r="N235" s="14" t="str">
        <x:v>Dark - Not Lighted</x:v>
      </x:c>
      <x:c r="O235" s="14" t="str">
        <x:v>Cloudy</x:v>
      </x:c>
      <x:c r="P235" s="17" t="n">
        <x:v>40.67870278</x:v>
      </x:c>
      <x:c r="Q235" s="17" t="n">
        <x:v>-111.98668056</x:v>
      </x:c>
      <x:c r="R235" s="15" t="b">
        <x:v>1</x:v>
      </x:c>
      <x:c r="S235" s="15" t="b">
        <x:v>1</x:v>
      </x:c>
      <x:c r="T235" s="15" t="b">
        <x:v>0</x:v>
      </x:c>
    </x:row>
    <x:row r="236">
      <x:c r="A236" s="16" t="n">
        <x:v>2022</x:v>
      </x:c>
      <x:c r="B236" s="16" t="n">
        <x:v>490300</x:v>
      </x:c>
      <x:c r="C236" s="14" t="str">
        <x:v>WEST VALLEY CITY</x:v>
      </x:c>
      <x:c r="D236" s="16" t="n">
        <x:v>2</x:v>
      </x:c>
      <x:c r="E236" s="14" t="str">
        <x:v>December</x:v>
      </x:c>
      <x:c r="F236" s="14" t="n">
        <x:v>3</x:v>
      </x:c>
      <x:c r="G236" s="14" t="str">
        <x:v>Saturday</x:v>
      </x:c>
      <x:c r="H236" s="16" t="n">
        <x:v>15</x:v>
      </x:c>
      <x:c r="I236" s="14" t="str">
        <x:v>3-6 p.m.</x:v>
      </x:c>
      <x:c r="J236" s="14" t="str">
        <x:v>PARKWAY BLVD</x:v>
      </x:c>
      <x:c r="K236" s="14" t="str"/>
      <x:c r="L236" s="14" t="str">
        <x:v>Minor Arterial</x:v>
      </x:c>
      <x:c r="M236" s="14" t="str">
        <x:v>Minor arterials</x:v>
      </x:c>
      <x:c r="N236" s="14" t="str">
        <x:v>Daylight</x:v>
      </x:c>
      <x:c r="O236" s="14" t="str">
        <x:v>Clear</x:v>
      </x:c>
      <x:c r="P236" s="17" t="n">
        <x:v>40.71215833</x:v>
      </x:c>
      <x:c r="Q236" s="17" t="n">
        <x:v>-111.96641667</x:v>
      </x:c>
      <x:c r="R236" s="15" t="b">
        <x:v>1</x:v>
      </x:c>
      <x:c r="S236" s="15" t="b">
        <x:v>0</x:v>
      </x:c>
      <x:c r="T236" s="15" t="b">
        <x:v>1</x:v>
      </x:c>
    </x:row>
    <x:row r="237">
      <x:c r="A237" s="16" t="n">
        <x:v>2022</x:v>
      </x:c>
      <x:c r="B237" s="16" t="n">
        <x:v>490301</x:v>
      </x:c>
      <x:c r="C237" s="14" t="str">
        <x:v>WEST VALLEY CITY</x:v>
      </x:c>
      <x:c r="D237" s="16" t="n">
        <x:v>1</x:v>
      </x:c>
      <x:c r="E237" s="14" t="str">
        <x:v>December</x:v>
      </x:c>
      <x:c r="F237" s="14" t="n">
        <x:v>29</x:v>
      </x:c>
      <x:c r="G237" s="14" t="str">
        <x:v>Thursday</x:v>
      </x:c>
      <x:c r="H237" s="16" t="n">
        <x:v>13</x:v>
      </x:c>
      <x:c r="I237" s="14" t="str">
        <x:v>Noon-3 p.m.</x:v>
      </x:c>
      <x:c r="J237" s="14" t="str">
        <x:v>SR-85</x:v>
      </x:c>
      <x:c r="K237" s="14" t="str">
        <x:v>4100 S</x:v>
      </x:c>
      <x:c r="L237" s="14" t="str">
        <x:v>Principal Arterial - Other</x:v>
      </x:c>
      <x:c r="M237" s="14" t="str">
        <x:v>Other principal arterials</x:v>
      </x:c>
      <x:c r="N237" s="14" t="str">
        <x:v>Daylight</x:v>
      </x:c>
      <x:c r="O237" s="14" t="str">
        <x:v>Clear</x:v>
      </x:c>
      <x:c r="P237" s="17" t="n">
        <x:v>40.68218056</x:v>
      </x:c>
      <x:c r="Q237" s="17" t="n">
        <x:v>-112.03023056</x:v>
      </x:c>
      <x:c r="R237" s="15" t="b">
        <x:v>1</x:v>
      </x:c>
      <x:c r="S237" s="15" t="b">
        <x:v>0</x:v>
      </x:c>
      <x:c r="T237" s="15" t="b">
        <x:v>1</x:v>
      </x:c>
    </x:row>
    <x:row r="238">
      <x:c r="A238" s="16" t="n">
        <x:v>2022</x:v>
      </x:c>
      <x:c r="B238" s="16" t="n">
        <x:v>490303</x:v>
      </x:c>
      <x:c r="C238" s="14" t="str">
        <x:v>WEST VALLEY CITY</x:v>
      </x:c>
      <x:c r="D238" s="16" t="n">
        <x:v>1</x:v>
      </x:c>
      <x:c r="E238" s="14" t="str">
        <x:v>December</x:v>
      </x:c>
      <x:c r="F238" s="14" t="n">
        <x:v>16</x:v>
      </x:c>
      <x:c r="G238" s="14" t="str">
        <x:v>Friday</x:v>
      </x:c>
      <x:c r="H238" s="16" t="n">
        <x:v>15</x:v>
      </x:c>
      <x:c r="I238" s="14" t="str">
        <x:v>3-6 p.m.</x:v>
      </x:c>
      <x:c r="J238" s="14" t="str">
        <x:v>SR-171</x:v>
      </x:c>
      <x:c r="K238" s="14" t="str">
        <x:v>DECKER LAKE DR</x:v>
      </x:c>
      <x:c r="L238" s="14" t="str">
        <x:v>Principal Arterial - Other</x:v>
      </x:c>
      <x:c r="M238" s="14" t="str">
        <x:v>Other principal arterials</x:v>
      </x:c>
      <x:c r="N238" s="14" t="str">
        <x:v>Daylight</x:v>
      </x:c>
      <x:c r="O238" s="14" t="str">
        <x:v>Cloudy</x:v>
      </x:c>
      <x:c r="P238" s="17" t="n">
        <x:v>40.69659444</x:v>
      </x:c>
      <x:c r="Q238" s="17" t="n">
        <x:v>-111.94891667</x:v>
      </x:c>
      <x:c r="R238" s="15" t="b">
        <x:v>1</x:v>
      </x:c>
      <x:c r="S238" s="15" t="b">
        <x:v>0</x:v>
      </x:c>
      <x:c r="T238" s="15" t="b">
        <x:v>0</x:v>
      </x:c>
    </x:row>
    <x:row r="239">
      <x:c r="A239" s="16" t="n">
        <x:v>2022</x:v>
      </x:c>
      <x:c r="B239" s="16" t="n">
        <x:v>490306</x:v>
      </x:c>
      <x:c r="C239" s="14" t="str">
        <x:v>MURRAY</x:v>
      </x:c>
      <x:c r="D239" s="16" t="n">
        <x:v>1</x:v>
      </x:c>
      <x:c r="E239" s="14" t="str">
        <x:v>December</x:v>
      </x:c>
      <x:c r="F239" s="14" t="n">
        <x:v>28</x:v>
      </x:c>
      <x:c r="G239" s="14" t="str">
        <x:v>Wednesday</x:v>
      </x:c>
      <x:c r="H239" s="16" t="n">
        <x:v>20</x:v>
      </x:c>
      <x:c r="I239" s="14" t="str">
        <x:v>6-9 p.m.</x:v>
      </x:c>
      <x:c r="J239" s="14" t="str">
        <x:v>US-89</x:v>
      </x:c>
      <x:c r="K239" s="14" t="str"/>
      <x:c r="L239" s="14" t="str">
        <x:v>Principal Arterial - Other</x:v>
      </x:c>
      <x:c r="M239" s="14" t="str">
        <x:v>Other principal arterials</x:v>
      </x:c>
      <x:c r="N239" s="14" t="str">
        <x:v>Dark - Lighted</x:v>
      </x:c>
      <x:c r="O239" s="14" t="str">
        <x:v>Cloudy</x:v>
      </x:c>
      <x:c r="P239" s="17" t="n">
        <x:v>40.66615</x:v>
      </x:c>
      <x:c r="Q239" s="17" t="n">
        <x:v>-111.88839167</x:v>
      </x:c>
      <x:c r="R239" s="15" t="b">
        <x:v>1</x:v>
      </x:c>
      <x:c r="S239" s="15" t="b">
        <x:v>1</x:v>
      </x:c>
      <x:c r="T239" s="15" t="b">
        <x:v>0</x:v>
      </x:c>
    </x:row>
    <x:row r="240">
      <x:c r="A240" s="16" t="n">
        <x:v>2023</x:v>
      </x:c>
      <x:c r="B240" s="16" t="n">
        <x:v>490002</x:v>
      </x:c>
      <x:c r="C240" s="14" t="str">
        <x:v>SALT LAKE CITY</x:v>
      </x:c>
      <x:c r="D240" s="16" t="n">
        <x:v>1</x:v>
      </x:c>
      <x:c r="E240" s="14" t="str">
        <x:v>January</x:v>
      </x:c>
      <x:c r="F240" s="14" t="n">
        <x:v>15</x:v>
      </x:c>
      <x:c r="G240" s="14" t="str">
        <x:v>Sunday</x:v>
      </x:c>
      <x:c r="H240" s="16" t="n">
        <x:v>1</x:v>
      </x:c>
      <x:c r="I240" s="14" t="str">
        <x:v>Midnight-3 a.m.</x:v>
      </x:c>
      <x:c r="J240" s="14" t="str">
        <x:v>SR-71</x:v>
      </x:c>
      <x:c r="K240" s="14" t="str">
        <x:v>500 S</x:v>
      </x:c>
      <x:c r="L240" s="14" t="str">
        <x:v>Other Principal Arterial</x:v>
      </x:c>
      <x:c r="M240" s="14" t="str">
        <x:v>Other principal arterials</x:v>
      </x:c>
      <x:c r="N240" s="14" t="str">
        <x:v>Dark - Lighted</x:v>
      </x:c>
      <x:c r="O240" s="14" t="str">
        <x:v>Clear</x:v>
      </x:c>
      <x:c r="P240" s="17" t="n">
        <x:v>40.75834444</x:v>
      </x:c>
      <x:c r="Q240" s="17" t="n">
        <x:v>-111.87111389</x:v>
      </x:c>
      <x:c r="R240" s="15" t="b">
        <x:v>1</x:v>
      </x:c>
      <x:c r="S240" s="15" t="b">
        <x:v>1</x:v>
      </x:c>
      <x:c r="T240" s="15" t="b">
        <x:v>1</x:v>
      </x:c>
    </x:row>
    <x:row r="241">
      <x:c r="A241" s="16" t="n">
        <x:v>2023</x:v>
      </x:c>
      <x:c r="B241" s="16" t="n">
        <x:v>490009</x:v>
      </x:c>
      <x:c r="C241" s="14" t="str">
        <x:v>SANDY CITY</x:v>
      </x:c>
      <x:c r="D241" s="16" t="n">
        <x:v>1</x:v>
      </x:c>
      <x:c r="E241" s="14" t="str">
        <x:v>January</x:v>
      </x:c>
      <x:c r="F241" s="14" t="n">
        <x:v>27</x:v>
      </x:c>
      <x:c r="G241" s="14" t="str">
        <x:v>Friday</x:v>
      </x:c>
      <x:c r="H241" s="16" t="n">
        <x:v>12</x:v>
      </x:c>
      <x:c r="I241" s="14" t="str">
        <x:v>Noon-3 p.m.</x:v>
      </x:c>
      <x:c r="J241" s="14" t="str">
        <x:v>US-89</x:v>
      </x:c>
      <x:c r="K241" s="14" t="str">
        <x:v>8375 S</x:v>
      </x:c>
      <x:c r="L241" s="14" t="str">
        <x:v>Other Principal Arterial</x:v>
      </x:c>
      <x:c r="M241" s="14" t="str">
        <x:v>Other principal arterials</x:v>
      </x:c>
      <x:c r="N241" s="14" t="str">
        <x:v>Daylight</x:v>
      </x:c>
      <x:c r="O241" s="14" t="str">
        <x:v>Cloudy</x:v>
      </x:c>
      <x:c r="P241" s="17" t="n">
        <x:v>40.59908611</x:v>
      </x:c>
      <x:c r="Q241" s="17" t="n">
        <x:v>-111.89077778</x:v>
      </x:c>
      <x:c r="R241" s="15" t="b">
        <x:v>1</x:v>
      </x:c>
      <x:c r="S241" s="15" t="b">
        <x:v>0</x:v>
      </x:c>
      <x:c r="T241" s="15" t="b">
        <x:v>0</x:v>
      </x:c>
    </x:row>
    <x:row r="242">
      <x:c r="A242" s="16" t="n">
        <x:v>2023</x:v>
      </x:c>
      <x:c r="B242" s="16" t="n">
        <x:v>490010</x:v>
      </x:c>
      <x:c r="C242" s="14" t="str">
        <x:v>SALT LAKE CITY</x:v>
      </x:c>
      <x:c r="D242" s="16" t="n">
        <x:v>1</x:v>
      </x:c>
      <x:c r="E242" s="14" t="str">
        <x:v>January</x:v>
      </x:c>
      <x:c r="F242" s="14" t="n">
        <x:v>31</x:v>
      </x:c>
      <x:c r="G242" s="14" t="str">
        <x:v>Tuesday</x:v>
      </x:c>
      <x:c r="H242" s="16" t="n">
        <x:v>8</x:v>
      </x:c>
      <x:c r="I242" s="14" t="str">
        <x:v>6-9 a.m.</x:v>
      </x:c>
      <x:c r="J242" s="14" t="str">
        <x:v>600 N</x:v>
      </x:c>
      <x:c r="K242" s="14" t="str">
        <x:v>1200 W</x:v>
      </x:c>
      <x:c r="L242" s="14" t="str">
        <x:v>Minor Arterial</x:v>
      </x:c>
      <x:c r="M242" s="14" t="str">
        <x:v>Minor arterials</x:v>
      </x:c>
      <x:c r="N242" s="14" t="str">
        <x:v>Daylight</x:v>
      </x:c>
      <x:c r="O242" s="14" t="str">
        <x:v>Clear</x:v>
      </x:c>
      <x:c r="P242" s="17" t="n">
        <x:v>40.78238611</x:v>
      </x:c>
      <x:c r="Q242" s="17" t="n">
        <x:v>-111.925225</x:v>
      </x:c>
      <x:c r="R242" s="15" t="b">
        <x:v>1</x:v>
      </x:c>
      <x:c r="S242" s="15" t="b">
        <x:v>0</x:v>
      </x:c>
      <x:c r="T242" s="15" t="b">
        <x:v>1</x:v>
      </x:c>
    </x:row>
    <x:row r="243">
      <x:c r="A243" s="16" t="n">
        <x:v>2023</x:v>
      </x:c>
      <x:c r="B243" s="16" t="n">
        <x:v>490013</x:v>
      </x:c>
      <x:c r="C243" s="14" t="str">
        <x:v>WEST VALLEY CITY</x:v>
      </x:c>
      <x:c r="D243" s="16" t="n">
        <x:v>2</x:v>
      </x:c>
      <x:c r="E243" s="14" t="str">
        <x:v>January</x:v>
      </x:c>
      <x:c r="F243" s="14" t="n">
        <x:v>16</x:v>
      </x:c>
      <x:c r="G243" s="14" t="str">
        <x:v>Monday</x:v>
      </x:c>
      <x:c r="H243" s="16" t="n">
        <x:v>8</x:v>
      </x:c>
      <x:c r="I243" s="14" t="str">
        <x:v>6-9 a.m.</x:v>
      </x:c>
      <x:c r="J243" s="14" t="str">
        <x:v>SR-85</x:v>
      </x:c>
      <x:c r="K243" s="14" t="str">
        <x:v>SR-171</x:v>
      </x:c>
      <x:c r="L243" s="14" t="str">
        <x:v>Other Principal Arterial</x:v>
      </x:c>
      <x:c r="M243" s="14" t="str">
        <x:v>Other principal arterials</x:v>
      </x:c>
      <x:c r="N243" s="14" t="str">
        <x:v>Daylight</x:v>
      </x:c>
      <x:c r="O243" s="14" t="str">
        <x:v>Cloudy</x:v>
      </x:c>
      <x:c r="P243" s="17" t="n">
        <x:v>40.69655833</x:v>
      </x:c>
      <x:c r="Q243" s="17" t="n">
        <x:v>-112.02941667</x:v>
      </x:c>
      <x:c r="R243" s="15" t="b">
        <x:v>1</x:v>
      </x:c>
      <x:c r="S243" s="15" t="b">
        <x:v>0</x:v>
      </x:c>
      <x:c r="T243" s="15" t="b">
        <x:v>0</x:v>
      </x:c>
    </x:row>
    <x:row r="244">
      <x:c r="A244" s="16" t="n">
        <x:v>2023</x:v>
      </x:c>
      <x:c r="B244" s="16" t="n">
        <x:v>490014</x:v>
      </x:c>
      <x:c r="C244" s="14" t="str">
        <x:v>SALT LAKE CITY</x:v>
      </x:c>
      <x:c r="D244" s="16" t="n">
        <x:v>1</x:v>
      </x:c>
      <x:c r="E244" s="14" t="str">
        <x:v>February</x:v>
      </x:c>
      <x:c r="F244" s="14" t="n">
        <x:v>14</x:v>
      </x:c>
      <x:c r="G244" s="14" t="str">
        <x:v>Tuesday</x:v>
      </x:c>
      <x:c r="H244" s="16" t="n">
        <x:v>19</x:v>
      </x:c>
      <x:c r="I244" s="14" t="str">
        <x:v>6-9 p.m.</x:v>
      </x:c>
      <x:c r="J244" s="14" t="str">
        <x:v>SR-68</x:v>
      </x:c>
      <x:c r="K244" s="14" t="str">
        <x:v>700 N</x:v>
      </x:c>
      <x:c r="L244" s="14" t="str">
        <x:v>Other Principal Arterial</x:v>
      </x:c>
      <x:c r="M244" s="14" t="str">
        <x:v>Other principal arterials</x:v>
      </x:c>
      <x:c r="N244" s="14" t="str">
        <x:v>Dark - Lighted</x:v>
      </x:c>
      <x:c r="O244" s="14" t="str">
        <x:v>Clear</x:v>
      </x:c>
      <x:c r="P244" s="17" t="n">
        <x:v>40.78461389</x:v>
      </x:c>
      <x:c r="Q244" s="17" t="n">
        <x:v>-111.93943333</x:v>
      </x:c>
      <x:c r="R244" s="15" t="b">
        <x:v>1</x:v>
      </x:c>
      <x:c r="S244" s="15" t="b">
        <x:v>1</x:v>
      </x:c>
      <x:c r="T244" s="15" t="b">
        <x:v>1</x:v>
      </x:c>
    </x:row>
    <x:row r="245">
      <x:c r="A245" s="16" t="n">
        <x:v>2023</x:v>
      </x:c>
      <x:c r="B245" s="16" t="n">
        <x:v>490020</x:v>
      </x:c>
      <x:c r="C245" s="14" t="str">
        <x:v>SALT LAKE CITY</x:v>
      </x:c>
      <x:c r="D245" s="16" t="n">
        <x:v>1</x:v>
      </x:c>
      <x:c r="E245" s="14" t="str">
        <x:v>February</x:v>
      </x:c>
      <x:c r="F245" s="14" t="n">
        <x:v>1</x:v>
      </x:c>
      <x:c r="G245" s="14" t="str">
        <x:v>Wednesday</x:v>
      </x:c>
      <x:c r="H245" s="16" t="n">
        <x:v>1</x:v>
      </x:c>
      <x:c r="I245" s="14" t="str">
        <x:v>Midnight-3 a.m.</x:v>
      </x:c>
      <x:c r="J245" s="14" t="str">
        <x:v>I-15</x:v>
      </x:c>
      <x:c r="K245" s="14" t="str"/>
      <x:c r="L245" s="14" t="str">
        <x:v>Interstate</x:v>
      </x:c>
      <x:c r="M245" s="14" t="str">
        <x:v>Interstate</x:v>
      </x:c>
      <x:c r="N245" s="14" t="str">
        <x:v>Dark - Lighted</x:v>
      </x:c>
      <x:c r="O245" s="14" t="str">
        <x:v>Cloudy</x:v>
      </x:c>
      <x:c r="P245" s="17" t="n">
        <x:v>40.81295556</x:v>
      </x:c>
      <x:c r="Q245" s="17" t="n">
        <x:v>-111.92301667</x:v>
      </x:c>
      <x:c r="R245" s="15" t="b">
        <x:v>0</x:v>
      </x:c>
      <x:c r="S245" s="15" t="b">
        <x:v>1</x:v>
      </x:c>
      <x:c r="T245" s="15" t="b">
        <x:v>0</x:v>
      </x:c>
    </x:row>
    <x:row r="246">
      <x:c r="A246" s="16" t="n">
        <x:v>2023</x:v>
      </x:c>
      <x:c r="B246" s="16" t="n">
        <x:v>490026</x:v>
      </x:c>
      <x:c r="C246" s="14" t="str">
        <x:v>MURRAY</x:v>
      </x:c>
      <x:c r="D246" s="16" t="n">
        <x:v>1</x:v>
      </x:c>
      <x:c r="E246" s="14" t="str">
        <x:v>February</x:v>
      </x:c>
      <x:c r="F246" s="14" t="n">
        <x:v>22</x:v>
      </x:c>
      <x:c r="G246" s="14" t="str">
        <x:v>Wednesday</x:v>
      </x:c>
      <x:c r="H246" s="16" t="n">
        <x:v>17</x:v>
      </x:c>
      <x:c r="I246" s="14" t="str">
        <x:v>3-6 p.m.</x:v>
      </x:c>
      <x:c r="J246" s="14" t="str">
        <x:v>I-15</x:v>
      </x:c>
      <x:c r="K246" s="14" t="str"/>
      <x:c r="L246" s="14" t="str">
        <x:v>Interstate</x:v>
      </x:c>
      <x:c r="M246" s="14" t="str">
        <x:v>Interstate</x:v>
      </x:c>
      <x:c r="N246" s="14" t="str">
        <x:v>Daylight</x:v>
      </x:c>
      <x:c r="O246" s="14" t="str">
        <x:v>Snow</x:v>
      </x:c>
      <x:c r="P246" s="17" t="n">
        <x:v>40.66254722</x:v>
      </x:c>
      <x:c r="Q246" s="17" t="n">
        <x:v>-111.90119167</x:v>
      </x:c>
      <x:c r="R246" s="15" t="b">
        <x:v>0</x:v>
      </x:c>
      <x:c r="S246" s="15" t="b">
        <x:v>0</x:v>
      </x:c>
      <x:c r="T246" s="15" t="b">
        <x:v>0</x:v>
      </x:c>
    </x:row>
    <x:row r="247">
      <x:c r="A247" s="16" t="n">
        <x:v>2023</x:v>
      </x:c>
      <x:c r="B247" s="16" t="n">
        <x:v>490033</x:v>
      </x:c>
      <x:c r="C247" s="14" t="str">
        <x:v>MAGNA</x:v>
      </x:c>
      <x:c r="D247" s="16" t="n">
        <x:v>2</x:v>
      </x:c>
      <x:c r="E247" s="14" t="str">
        <x:v>March</x:v>
      </x:c>
      <x:c r="F247" s="14" t="n">
        <x:v>25</x:v>
      </x:c>
      <x:c r="G247" s="14" t="str">
        <x:v>Saturday</x:v>
      </x:c>
      <x:c r="H247" s="16" t="n">
        <x:v>20</x:v>
      </x:c>
      <x:c r="I247" s="14" t="str">
        <x:v>6-9 p.m.</x:v>
      </x:c>
      <x:c r="J247" s="14" t="str">
        <x:v>SR-202</x:v>
      </x:c>
      <x:c r="K247" s="14" t="str"/>
      <x:c r="L247" s="14" t="str">
        <x:v>Major Collector</x:v>
      </x:c>
      <x:c r="M247" s="14" t="str">
        <x:v>Major collectors</x:v>
      </x:c>
      <x:c r="N247" s="14" t="str">
        <x:v>Dark - Not Lighted</x:v>
      </x:c>
      <x:c r="O247" s="14" t="str">
        <x:v>Cloudy</x:v>
      </x:c>
      <x:c r="P247" s="17" t="n">
        <x:v>40.74392222</x:v>
      </x:c>
      <x:c r="Q247" s="17" t="n">
        <x:v>-112.18121667</x:v>
      </x:c>
      <x:c r="R247" s="15" t="b">
        <x:v>1</x:v>
      </x:c>
      <x:c r="S247" s="15" t="b">
        <x:v>1</x:v>
      </x:c>
      <x:c r="T247" s="15" t="b">
        <x:v>0</x:v>
      </x:c>
    </x:row>
    <x:row r="248">
      <x:c r="A248" s="16" t="n">
        <x:v>2023</x:v>
      </x:c>
      <x:c r="B248" s="16" t="n">
        <x:v>490041</x:v>
      </x:c>
      <x:c r="C248" s="14" t="str">
        <x:v>DRAPER</x:v>
      </x:c>
      <x:c r="D248" s="16" t="n">
        <x:v>1</x:v>
      </x:c>
      <x:c r="E248" s="14" t="str">
        <x:v>April</x:v>
      </x:c>
      <x:c r="F248" s="14" t="n">
        <x:v>13</x:v>
      </x:c>
      <x:c r="G248" s="14" t="str">
        <x:v>Thursday</x:v>
      </x:c>
      <x:c r="H248" s="16" t="n">
        <x:v>5</x:v>
      </x:c>
      <x:c r="I248" s="14" t="str">
        <x:v>3-6 a.m.</x:v>
      </x:c>
      <x:c r="J248" s="14" t="str">
        <x:v>I-15 RAMP</x:v>
      </x:c>
      <x:c r="K248" s="14" t="str"/>
      <x:c r="L248" s="14" t="str">
        <x:v>Interstate</x:v>
      </x:c>
      <x:c r="M248" s="14" t="str">
        <x:v>Interstate</x:v>
      </x:c>
      <x:c r="N248" s="14" t="str">
        <x:v>Dark - Lighted</x:v>
      </x:c>
      <x:c r="O248" s="14" t="str">
        <x:v>Clear</x:v>
      </x:c>
      <x:c r="P248" s="17" t="n">
        <x:v>40.54123056</x:v>
      </x:c>
      <x:c r="Q248" s="17" t="n">
        <x:v>-111.89371389</x:v>
      </x:c>
      <x:c r="R248" s="15" t="b">
        <x:v>0</x:v>
      </x:c>
      <x:c r="S248" s="15" t="b">
        <x:v>1</x:v>
      </x:c>
      <x:c r="T248" s="15" t="b">
        <x:v>1</x:v>
      </x:c>
    </x:row>
    <x:row r="249">
      <x:c r="A249" s="16" t="n">
        <x:v>2023</x:v>
      </x:c>
      <x:c r="B249" s="16" t="n">
        <x:v>490042</x:v>
      </x:c>
      <x:c r="C249" s="14" t="str">
        <x:v>SANDY CITY</x:v>
      </x:c>
      <x:c r="D249" s="16" t="n">
        <x:v>1</x:v>
      </x:c>
      <x:c r="E249" s="14" t="str">
        <x:v>April</x:v>
      </x:c>
      <x:c r="F249" s="14" t="n">
        <x:v>6</x:v>
      </x:c>
      <x:c r="G249" s="14" t="str">
        <x:v>Thursday</x:v>
      </x:c>
      <x:c r="H249" s="16" t="n">
        <x:v>14</x:v>
      </x:c>
      <x:c r="I249" s="14" t="str">
        <x:v>Noon-3 p.m.</x:v>
      </x:c>
      <x:c r="J249" s="14" t="str">
        <x:v>SR-210</x:v>
      </x:c>
      <x:c r="K249" s="14" t="str">
        <x:v>SR-209</x:v>
      </x:c>
      <x:c r="L249" s="14" t="str">
        <x:v>Other Principal Arterial</x:v>
      </x:c>
      <x:c r="M249" s="14" t="str">
        <x:v>Other principal arterials</x:v>
      </x:c>
      <x:c r="N249" s="14" t="str">
        <x:v>Daylight</x:v>
      </x:c>
      <x:c r="O249" s="14" t="str">
        <x:v>Clear</x:v>
      </x:c>
      <x:c r="P249" s="17" t="n">
        <x:v>40.572725</x:v>
      </x:c>
      <x:c r="Q249" s="17" t="n">
        <x:v>-111.77652778</x:v>
      </x:c>
      <x:c r="R249" s="15" t="b">
        <x:v>1</x:v>
      </x:c>
      <x:c r="S249" s="15" t="b">
        <x:v>0</x:v>
      </x:c>
      <x:c r="T249" s="15" t="b">
        <x:v>1</x:v>
      </x:c>
    </x:row>
    <x:row r="250">
      <x:c r="A250" s="16" t="n">
        <x:v>2023</x:v>
      </x:c>
      <x:c r="B250" s="16" t="n">
        <x:v>490045</x:v>
      </x:c>
      <x:c r="C250" s="14" t="str">
        <x:v>MURRAY</x:v>
      </x:c>
      <x:c r="D250" s="16" t="n">
        <x:v>1</x:v>
      </x:c>
      <x:c r="E250" s="14" t="str">
        <x:v>February</x:v>
      </x:c>
      <x:c r="F250" s="14" t="n">
        <x:v>9</x:v>
      </x:c>
      <x:c r="G250" s="14" t="str">
        <x:v>Thursday</x:v>
      </x:c>
      <x:c r="H250" s="16" t="n">
        <x:v>5</x:v>
      </x:c>
      <x:c r="I250" s="14" t="str">
        <x:v>3-6 a.m.</x:v>
      </x:c>
      <x:c r="J250" s="14" t="str">
        <x:v>SR-266</x:v>
      </x:c>
      <x:c r="K250" s="14" t="str"/>
      <x:c r="L250" s="14" t="str">
        <x:v>Other Principal Arterial</x:v>
      </x:c>
      <x:c r="M250" s="14" t="str">
        <x:v>Other principal arterials</x:v>
      </x:c>
      <x:c r="N250" s="14" t="str">
        <x:v>Dark - Unknown Lighting</x:v>
      </x:c>
      <x:c r="O250" s="14" t="str">
        <x:v>Clear</x:v>
      </x:c>
      <x:c r="P250" s="17" t="n">
        <x:v>40.67483333</x:v>
      </x:c>
      <x:c r="Q250" s="17" t="n">
        <x:v>-111.90750278</x:v>
      </x:c>
      <x:c r="R250" s="15" t="b">
        <x:v>1</x:v>
      </x:c>
      <x:c r="S250" s="15" t="b">
        <x:v>1</x:v>
      </x:c>
      <x:c r="T250" s="15" t="b">
        <x:v>1</x:v>
      </x:c>
    </x:row>
    <x:row r="251">
      <x:c r="A251" s="16" t="n">
        <x:v>2023</x:v>
      </x:c>
      <x:c r="B251" s="16" t="n">
        <x:v>490057</x:v>
      </x:c>
      <x:c r="C251" s="14" t="str">
        <x:v>SALT LAKE CITY</x:v>
      </x:c>
      <x:c r="D251" s="16" t="n">
        <x:v>1</x:v>
      </x:c>
      <x:c r="E251" s="14" t="str">
        <x:v>May</x:v>
      </x:c>
      <x:c r="F251" s="14" t="n">
        <x:v>19</x:v>
      </x:c>
      <x:c r="G251" s="14" t="str">
        <x:v>Friday</x:v>
      </x:c>
      <x:c r="H251" s="16" t="n">
        <x:v>22</x:v>
      </x:c>
      <x:c r="I251" s="14" t="str">
        <x:v>9 p.m.-midnight</x:v>
      </x:c>
      <x:c r="J251" s="14" t="str">
        <x:v>800 S</x:v>
      </x:c>
      <x:c r="K251" s="14" t="str"/>
      <x:c r="L251" s="14" t="str">
        <x:v>Minor Arterial</x:v>
      </x:c>
      <x:c r="M251" s="14" t="str">
        <x:v>Minor arterials</x:v>
      </x:c>
      <x:c r="N251" s="14" t="str">
        <x:v>Dark - Not Lighted</x:v>
      </x:c>
      <x:c r="O251" s="14" t="str">
        <x:v>Clear</x:v>
      </x:c>
      <x:c r="P251" s="17" t="n">
        <x:v>40.75183333</x:v>
      </x:c>
      <x:c r="Q251" s="17" t="n">
        <x:v>-111.91048889</x:v>
      </x:c>
      <x:c r="R251" s="15" t="b">
        <x:v>1</x:v>
      </x:c>
      <x:c r="S251" s="15" t="b">
        <x:v>1</x:v>
      </x:c>
      <x:c r="T251" s="15" t="b">
        <x:v>1</x:v>
      </x:c>
    </x:row>
    <x:row r="252">
      <x:c r="A252" s="16" t="n">
        <x:v>2023</x:v>
      </x:c>
      <x:c r="B252" s="16" t="n">
        <x:v>490058</x:v>
      </x:c>
      <x:c r="C252" s="14" t="str">
        <x:v>MIDVALE</x:v>
      </x:c>
      <x:c r="D252" s="16" t="n">
        <x:v>1</x:v>
      </x:c>
      <x:c r="E252" s="14" t="str">
        <x:v>April</x:v>
      </x:c>
      <x:c r="F252" s="14" t="n">
        <x:v>11</x:v>
      </x:c>
      <x:c r="G252" s="14" t="str">
        <x:v>Tuesday</x:v>
      </x:c>
      <x:c r="H252" s="16" t="n">
        <x:v>7</x:v>
      </x:c>
      <x:c r="I252" s="14" t="str">
        <x:v>6-9 a.m.</x:v>
      </x:c>
      <x:c r="J252" s="14" t="str">
        <x:v>SR-48</x:v>
      </x:c>
      <x:c r="K252" s="14" t="str">
        <x:v>180 W</x:v>
      </x:c>
      <x:c r="L252" s="14" t="str">
        <x:v>Other Principal Arterial</x:v>
      </x:c>
      <x:c r="M252" s="14" t="str">
        <x:v>Other principal arterials</x:v>
      </x:c>
      <x:c r="N252" s="14" t="str">
        <x:v>Daylight</x:v>
      </x:c>
      <x:c r="O252" s="14" t="str">
        <x:v>Clear</x:v>
      </x:c>
      <x:c r="P252" s="17" t="n">
        <x:v>40.62057778</x:v>
      </x:c>
      <x:c r="Q252" s="17" t="n">
        <x:v>-111.89687778</x:v>
      </x:c>
      <x:c r="R252" s="15" t="b">
        <x:v>1</x:v>
      </x:c>
      <x:c r="S252" s="15" t="b">
        <x:v>0</x:v>
      </x:c>
      <x:c r="T252" s="15" t="b">
        <x:v>1</x:v>
      </x:c>
    </x:row>
    <x:row r="253">
      <x:c r="A253" s="16" t="n">
        <x:v>2023</x:v>
      </x:c>
      <x:c r="B253" s="16" t="n">
        <x:v>490062</x:v>
      </x:c>
      <x:c r="C253" s="14" t="str">
        <x:v>SALT LAKE CITY</x:v>
      </x:c>
      <x:c r="D253" s="16" t="n">
        <x:v>1</x:v>
      </x:c>
      <x:c r="E253" s="14" t="str">
        <x:v>June</x:v>
      </x:c>
      <x:c r="F253" s="14" t="n">
        <x:v>5</x:v>
      </x:c>
      <x:c r="G253" s="14" t="str">
        <x:v>Monday</x:v>
      </x:c>
      <x:c r="H253" s="16" t="n">
        <x:v>22</x:v>
      </x:c>
      <x:c r="I253" s="14" t="str">
        <x:v>9 p.m.-midnight</x:v>
      </x:c>
      <x:c r="J253" s="14" t="str">
        <x:v>SR-172</x:v>
      </x:c>
      <x:c r="K253" s="14" t="str">
        <x:v>I-80</x:v>
      </x:c>
      <x:c r="L253" s="14" t="str">
        <x:v>Other Principal Arterial</x:v>
      </x:c>
      <x:c r="M253" s="14" t="str">
        <x:v>Other principal arterials</x:v>
      </x:c>
      <x:c r="N253" s="14" t="str">
        <x:v>Dark - Lighted</x:v>
      </x:c>
      <x:c r="O253" s="14" t="str">
        <x:v>Clear</x:v>
      </x:c>
      <x:c r="P253" s="17" t="n">
        <x:v>40.76896944</x:v>
      </x:c>
      <x:c r="Q253" s="17" t="n">
        <x:v>-112.02509722</x:v>
      </x:c>
      <x:c r="R253" s="15" t="b">
        <x:v>1</x:v>
      </x:c>
      <x:c r="S253" s="15" t="b">
        <x:v>1</x:v>
      </x:c>
      <x:c r="T253" s="15" t="b">
        <x:v>1</x:v>
      </x:c>
    </x:row>
    <x:row r="254">
      <x:c r="A254" s="16" t="n">
        <x:v>2023</x:v>
      </x:c>
      <x:c r="B254" s="16" t="n">
        <x:v>490068</x:v>
      </x:c>
      <x:c r="C254" s="14" t="str">
        <x:v>SOUTH SALT LAKE</x:v>
      </x:c>
      <x:c r="D254" s="16" t="n">
        <x:v>1</x:v>
      </x:c>
      <x:c r="E254" s="14" t="str">
        <x:v>March</x:v>
      </x:c>
      <x:c r="F254" s="14" t="n">
        <x:v>1</x:v>
      </x:c>
      <x:c r="G254" s="14" t="str">
        <x:v>Wednesday</x:v>
      </x:c>
      <x:c r="H254" s="16" t="n">
        <x:v>7</x:v>
      </x:c>
      <x:c r="I254" s="14" t="str">
        <x:v>6-9 a.m.</x:v>
      </x:c>
      <x:c r="J254" s="14" t="str">
        <x:v>3900 S</x:v>
      </x:c>
      <x:c r="K254" s="14" t="str"/>
      <x:c r="L254" s="14" t="str">
        <x:v>Minor Arterial</x:v>
      </x:c>
      <x:c r="M254" s="14" t="str">
        <x:v>Minor arterials</x:v>
      </x:c>
      <x:c r="N254" s="14" t="str">
        <x:v>Daylight</x:v>
      </x:c>
      <x:c r="O254" s="14" t="str">
        <x:v>Snow</x:v>
      </x:c>
      <x:c r="P254" s="17" t="n">
        <x:v>40.68690556</x:v>
      </x:c>
      <x:c r="Q254" s="17" t="n">
        <x:v>-111.90504722</x:v>
      </x:c>
      <x:c r="R254" s="15" t="b">
        <x:v>1</x:v>
      </x:c>
      <x:c r="S254" s="15" t="b">
        <x:v>0</x:v>
      </x:c>
      <x:c r="T254" s="15" t="b">
        <x:v>0</x:v>
      </x:c>
    </x:row>
    <x:row r="255">
      <x:c r="A255" s="16" t="n">
        <x:v>2023</x:v>
      </x:c>
      <x:c r="B255" s="16" t="n">
        <x:v>490071</x:v>
      </x:c>
      <x:c r="C255" s="14" t="str">
        <x:v>SALT LAKE CITY</x:v>
      </x:c>
      <x:c r="D255" s="16" t="n">
        <x:v>1</x:v>
      </x:c>
      <x:c r="E255" s="14" t="str">
        <x:v>May</x:v>
      </x:c>
      <x:c r="F255" s="14" t="n">
        <x:v>4</x:v>
      </x:c>
      <x:c r="G255" s="14" t="str">
        <x:v>Thursday</x:v>
      </x:c>
      <x:c r="H255" s="16" t="n">
        <x:v>10</x:v>
      </x:c>
      <x:c r="I255" s="14" t="str">
        <x:v>9 a.m.-noon</x:v>
      </x:c>
      <x:c r="J255" s="14" t="str">
        <x:v>SR-269</x:v>
      </x:c>
      <x:c r="K255" s="14" t="str">
        <x:v>300 W</x:v>
      </x:c>
      <x:c r="L255" s="14" t="str">
        <x:v>Other Principal Arterial</x:v>
      </x:c>
      <x:c r="M255" s="14" t="str">
        <x:v>Other principal arterials</x:v>
      </x:c>
      <x:c r="N255" s="14" t="str">
        <x:v>Daylight</x:v>
      </x:c>
      <x:c r="O255" s="14" t="str">
        <x:v>Clear</x:v>
      </x:c>
      <x:c r="P255" s="17" t="n">
        <x:v>40.75630278</x:v>
      </x:c>
      <x:c r="Q255" s="17" t="n">
        <x:v>-111.89958611</x:v>
      </x:c>
      <x:c r="R255" s="15" t="b">
        <x:v>1</x:v>
      </x:c>
      <x:c r="S255" s="15" t="b">
        <x:v>0</x:v>
      </x:c>
      <x:c r="T255" s="15" t="b">
        <x:v>1</x:v>
      </x:c>
    </x:row>
    <x:row r="256">
      <x:c r="A256" s="16" t="n">
        <x:v>2023</x:v>
      </x:c>
      <x:c r="B256" s="16" t="n">
        <x:v>490072</x:v>
      </x:c>
      <x:c r="C256" s="14" t="str">
        <x:v>WEST VALLEY CITY</x:v>
      </x:c>
      <x:c r="D256" s="16" t="n">
        <x:v>1</x:v>
      </x:c>
      <x:c r="E256" s="14" t="str">
        <x:v>March</x:v>
      </x:c>
      <x:c r="F256" s="14" t="n">
        <x:v>1</x:v>
      </x:c>
      <x:c r="G256" s="14" t="str">
        <x:v>Wednesday</x:v>
      </x:c>
      <x:c r="H256" s="16" t="n">
        <x:v>14</x:v>
      </x:c>
      <x:c r="I256" s="14" t="str">
        <x:v>Noon-3 p.m.</x:v>
      </x:c>
      <x:c r="J256" s="14" t="str">
        <x:v>3600 W</x:v>
      </x:c>
      <x:c r="K256" s="14" t="str">
        <x:v>CHRISTY AVE</x:v>
      </x:c>
      <x:c r="L256" s="14" t="str">
        <x:v>Major Collector</x:v>
      </x:c>
      <x:c r="M256" s="14" t="str">
        <x:v>Major collectors</x:v>
      </x:c>
      <x:c r="N256" s="14" t="str">
        <x:v>Daylight</x:v>
      </x:c>
      <x:c r="O256" s="14" t="str">
        <x:v>Clear</x:v>
      </x:c>
      <x:c r="P256" s="17" t="n">
        <x:v>40.70013611</x:v>
      </x:c>
      <x:c r="Q256" s="17" t="n">
        <x:v>-111.97706389</x:v>
      </x:c>
      <x:c r="R256" s="15" t="b">
        <x:v>1</x:v>
      </x:c>
      <x:c r="S256" s="15" t="b">
        <x:v>0</x:v>
      </x:c>
      <x:c r="T256" s="15" t="b">
        <x:v>1</x:v>
      </x:c>
    </x:row>
    <x:row r="257">
      <x:c r="A257" s="16" t="n">
        <x:v>2023</x:v>
      </x:c>
      <x:c r="B257" s="16" t="n">
        <x:v>490073</x:v>
      </x:c>
      <x:c r="C257" s="14" t="str">
        <x:v>SALT LAKE CITY</x:v>
      </x:c>
      <x:c r="D257" s="16" t="n">
        <x:v>1</x:v>
      </x:c>
      <x:c r="E257" s="14" t="str">
        <x:v>May</x:v>
      </x:c>
      <x:c r="F257" s="14" t="n">
        <x:v>12</x:v>
      </x:c>
      <x:c r="G257" s="14" t="str">
        <x:v>Friday</x:v>
      </x:c>
      <x:c r="H257" s="16" t="n">
        <x:v>15</x:v>
      </x:c>
      <x:c r="I257" s="14" t="str">
        <x:v>3-6 p.m.</x:v>
      </x:c>
      <x:c r="J257" s="14" t="str">
        <x:v>SR-68</x:v>
      </x:c>
      <x:c r="K257" s="14" t="str"/>
      <x:c r="L257" s="14" t="str">
        <x:v>Other Principal Arterial</x:v>
      </x:c>
      <x:c r="M257" s="14" t="str">
        <x:v>Other principal arterials</x:v>
      </x:c>
      <x:c r="N257" s="14" t="str">
        <x:v>Daylight</x:v>
      </x:c>
      <x:c r="O257" s="14" t="str">
        <x:v>Clear</x:v>
      </x:c>
      <x:c r="P257" s="17" t="n">
        <x:v>40.74420278</x:v>
      </x:c>
      <x:c r="Q257" s="17" t="n">
        <x:v>-111.93917222</x:v>
      </x:c>
      <x:c r="R257" s="15" t="b">
        <x:v>1</x:v>
      </x:c>
      <x:c r="S257" s="15" t="b">
        <x:v>0</x:v>
      </x:c>
      <x:c r="T257" s="15" t="b">
        <x:v>1</x:v>
      </x:c>
    </x:row>
    <x:row r="258">
      <x:c r="A258" s="16" t="n">
        <x:v>2023</x:v>
      </x:c>
      <x:c r="B258" s="16" t="n">
        <x:v>490076</x:v>
      </x:c>
      <x:c r="C258" s="14" t="str">
        <x:v>WEST VALLEY CITY</x:v>
      </x:c>
      <x:c r="D258" s="16" t="n">
        <x:v>1</x:v>
      </x:c>
      <x:c r="E258" s="14" t="str">
        <x:v>January</x:v>
      </x:c>
      <x:c r="F258" s="14" t="n">
        <x:v>25</x:v>
      </x:c>
      <x:c r="G258" s="14" t="str">
        <x:v>Wednesday</x:v>
      </x:c>
      <x:c r="H258" s="16" t="n">
        <x:v>16</x:v>
      </x:c>
      <x:c r="I258" s="14" t="str">
        <x:v>3-6 p.m.</x:v>
      </x:c>
      <x:c r="J258" s="14" t="str">
        <x:v>SR-85</x:v>
      </x:c>
      <x:c r="K258" s="14" t="str">
        <x:v>SR-201</x:v>
      </x:c>
      <x:c r="L258" s="14" t="str">
        <x:v>Other Principal Arterial</x:v>
      </x:c>
      <x:c r="M258" s="14" t="str">
        <x:v>Other principal arterials</x:v>
      </x:c>
      <x:c r="N258" s="14" t="str">
        <x:v>Daylight</x:v>
      </x:c>
      <x:c r="O258" s="14" t="str">
        <x:v>Cloudy</x:v>
      </x:c>
      <x:c r="P258" s="17" t="n">
        <x:v>40.72238889</x:v>
      </x:c>
      <x:c r="Q258" s="17" t="n">
        <x:v>-112.02903889</x:v>
      </x:c>
      <x:c r="R258" s="15" t="b">
        <x:v>1</x:v>
      </x:c>
      <x:c r="S258" s="15" t="b">
        <x:v>0</x:v>
      </x:c>
      <x:c r="T258" s="15" t="b">
        <x:v>0</x:v>
      </x:c>
    </x:row>
    <x:row r="259">
      <x:c r="A259" s="16" t="n">
        <x:v>2023</x:v>
      </x:c>
      <x:c r="B259" s="16" t="n">
        <x:v>490095</x:v>
      </x:c>
      <x:c r="C259" s="14" t="str">
        <x:v>TAYLORSVILLE</x:v>
      </x:c>
      <x:c r="D259" s="16" t="n">
        <x:v>1</x:v>
      </x:c>
      <x:c r="E259" s="14" t="str">
        <x:v>June</x:v>
      </x:c>
      <x:c r="F259" s="14" t="n">
        <x:v>28</x:v>
      </x:c>
      <x:c r="G259" s="14" t="str">
        <x:v>Wednesday</x:v>
      </x:c>
      <x:c r="H259" s="16" t="n">
        <x:v>13</x:v>
      </x:c>
      <x:c r="I259" s="14" t="str">
        <x:v>Noon-3 p.m.</x:v>
      </x:c>
      <x:c r="J259" s="14" t="str">
        <x:v>I-215</x:v>
      </x:c>
      <x:c r="K259" s="14" t="str"/>
      <x:c r="L259" s="14" t="str">
        <x:v>Interstate</x:v>
      </x:c>
      <x:c r="M259" s="14" t="str">
        <x:v>Interstate</x:v>
      </x:c>
      <x:c r="N259" s="14" t="str">
        <x:v>Daylight</x:v>
      </x:c>
      <x:c r="O259" s="14" t="str">
        <x:v>Cloudy</x:v>
      </x:c>
      <x:c r="P259" s="17" t="n">
        <x:v>40.6676</x:v>
      </x:c>
      <x:c r="Q259" s="17" t="n">
        <x:v>-111.95233889</x:v>
      </x:c>
      <x:c r="R259" s="15" t="b">
        <x:v>0</x:v>
      </x:c>
      <x:c r="S259" s="15" t="b">
        <x:v>0</x:v>
      </x:c>
      <x:c r="T259" s="15" t="b">
        <x:v>0</x:v>
      </x:c>
    </x:row>
    <x:row r="260">
      <x:c r="A260" s="16" t="n">
        <x:v>2023</x:v>
      </x:c>
      <x:c r="B260" s="16" t="n">
        <x:v>490105</x:v>
      </x:c>
      <x:c r="C260" s="14" t="str">
        <x:v>SALT LAKE CITY</x:v>
      </x:c>
      <x:c r="D260" s="16" t="n">
        <x:v>1</x:v>
      </x:c>
      <x:c r="E260" s="14" t="str">
        <x:v>June</x:v>
      </x:c>
      <x:c r="F260" s="14" t="n">
        <x:v>19</x:v>
      </x:c>
      <x:c r="G260" s="14" t="str">
        <x:v>Monday</x:v>
      </x:c>
      <x:c r="H260" s="16" t="n">
        <x:v>21</x:v>
      </x:c>
      <x:c r="I260" s="14" t="str">
        <x:v>9 p.m.-midnight</x:v>
      </x:c>
      <x:c r="J260" s="14" t="str">
        <x:v>I-80</x:v>
      </x:c>
      <x:c r="K260" s="14" t="str"/>
      <x:c r="L260" s="14" t="str">
        <x:v>Interstate</x:v>
      </x:c>
      <x:c r="M260" s="14" t="str">
        <x:v>Interstate</x:v>
      </x:c>
      <x:c r="N260" s="14" t="str">
        <x:v>Dark - Not Lighted</x:v>
      </x:c>
      <x:c r="O260" s="14" t="str">
        <x:v>Cloudy</x:v>
      </x:c>
      <x:c r="P260" s="17" t="n">
        <x:v>40.74000556</x:v>
      </x:c>
      <x:c r="Q260" s="17" t="n">
        <x:v>-111.67464722</x:v>
      </x:c>
      <x:c r="R260" s="15" t="b">
        <x:v>0</x:v>
      </x:c>
      <x:c r="S260" s="15" t="b">
        <x:v>1</x:v>
      </x:c>
      <x:c r="T260" s="15" t="b">
        <x:v>0</x:v>
      </x:c>
    </x:row>
    <x:row r="261">
      <x:c r="A261" s="16" t="n">
        <x:v>2023</x:v>
      </x:c>
      <x:c r="B261" s="16" t="n">
        <x:v>490108</x:v>
      </x:c>
      <x:c r="C261" s="14" t="str">
        <x:v>WEST VALLEY CITY</x:v>
      </x:c>
      <x:c r="D261" s="16" t="n">
        <x:v>1</x:v>
      </x:c>
      <x:c r="E261" s="14" t="str">
        <x:v>August</x:v>
      </x:c>
      <x:c r="F261" s="14" t="n">
        <x:v>4</x:v>
      </x:c>
      <x:c r="G261" s="14" t="str">
        <x:v>Friday</x:v>
      </x:c>
      <x:c r="H261" s="16" t="n">
        <x:v>22</x:v>
      </x:c>
      <x:c r="I261" s="14" t="str">
        <x:v>9 p.m.-midnight</x:v>
      </x:c>
      <x:c r="J261" s="14" t="str">
        <x:v>3100 S</x:v>
      </x:c>
      <x:c r="K261" s="14" t="str">
        <x:v>3200 W</x:v>
      </x:c>
      <x:c r="L261" s="14" t="str">
        <x:v>Major Collector</x:v>
      </x:c>
      <x:c r="M261" s="14" t="str">
        <x:v>Major collectors</x:v>
      </x:c>
      <x:c r="N261" s="14" t="str">
        <x:v>Dark - Not Lighted</x:v>
      </x:c>
      <x:c r="O261" s="14" t="str">
        <x:v>Clear</x:v>
      </x:c>
      <x:c r="P261" s="17" t="n">
        <x:v>40.70388611</x:v>
      </x:c>
      <x:c r="Q261" s="17" t="n">
        <x:v>-111.96748611</x:v>
      </x:c>
      <x:c r="R261" s="15" t="b">
        <x:v>1</x:v>
      </x:c>
      <x:c r="S261" s="15" t="b">
        <x:v>1</x:v>
      </x:c>
      <x:c r="T261" s="15" t="b">
        <x:v>1</x:v>
      </x:c>
    </x:row>
    <x:row r="262">
      <x:c r="A262" s="16" t="n">
        <x:v>2023</x:v>
      </x:c>
      <x:c r="B262" s="16" t="n">
        <x:v>490111</x:v>
      </x:c>
      <x:c r="C262" s="14" t="str">
        <x:v>SALT LAKE CITY</x:v>
      </x:c>
      <x:c r="D262" s="16" t="n">
        <x:v>1</x:v>
      </x:c>
      <x:c r="E262" s="14" t="str">
        <x:v>July</x:v>
      </x:c>
      <x:c r="F262" s="14" t="n">
        <x:v>21</x:v>
      </x:c>
      <x:c r="G262" s="14" t="str">
        <x:v>Friday</x:v>
      </x:c>
      <x:c r="H262" s="16" t="n">
        <x:v>12</x:v>
      </x:c>
      <x:c r="I262" s="14" t="str">
        <x:v>Noon-3 p.m.</x:v>
      </x:c>
      <x:c r="J262" s="14" t="str">
        <x:v>HAROLD GATTY DR</x:v>
      </x:c>
      <x:c r="K262" s="14" t="str"/>
      <x:c r="L262" s="14" t="str">
        <x:v>Major Collector</x:v>
      </x:c>
      <x:c r="M262" s="14" t="str">
        <x:v>Major collectors</x:v>
      </x:c>
      <x:c r="N262" s="14" t="str">
        <x:v>Daylight</x:v>
      </x:c>
      <x:c r="O262" s="14" t="str">
        <x:v>Clear</x:v>
      </x:c>
      <x:c r="P262" s="17" t="n">
        <x:v>40.78133611</x:v>
      </x:c>
      <x:c r="Q262" s="17" t="n">
        <x:v>-112.01185</x:v>
      </x:c>
      <x:c r="R262" s="15" t="b">
        <x:v>1</x:v>
      </x:c>
      <x:c r="S262" s="15" t="b">
        <x:v>0</x:v>
      </x:c>
      <x:c r="T262" s="15" t="b">
        <x:v>1</x:v>
      </x:c>
    </x:row>
    <x:row r="263">
      <x:c r="A263" s="16" t="n">
        <x:v>2023</x:v>
      </x:c>
      <x:c r="B263" s="16" t="n">
        <x:v>490114</x:v>
      </x:c>
      <x:c r="C263" s="14" t="str">
        <x:v>WEST VALLEY CITY</x:v>
      </x:c>
      <x:c r="D263" s="16" t="n">
        <x:v>1</x:v>
      </x:c>
      <x:c r="E263" s="14" t="str">
        <x:v>May</x:v>
      </x:c>
      <x:c r="F263" s="14" t="n">
        <x:v>25</x:v>
      </x:c>
      <x:c r="G263" s="14" t="str">
        <x:v>Thursday</x:v>
      </x:c>
      <x:c r="H263" s="16" t="n">
        <x:v>19</x:v>
      </x:c>
      <x:c r="I263" s="14" t="str">
        <x:v>6-9 p.m.</x:v>
      </x:c>
      <x:c r="J263" s="14" t="str">
        <x:v>LEHI DR</x:v>
      </x:c>
      <x:c r="K263" s="14" t="str"/>
      <x:c r="L263" s="14" t="str">
        <x:v>Local</x:v>
      </x:c>
      <x:c r="M263" s="14" t="str">
        <x:v>Local streets</x:v>
      </x:c>
      <x:c r="N263" s="14" t="str">
        <x:v>Daylight</x:v>
      </x:c>
      <x:c r="O263" s="14" t="str">
        <x:v>Clear</x:v>
      </x:c>
      <x:c r="P263" s="17" t="n">
        <x:v>40.70122778</x:v>
      </x:c>
      <x:c r="Q263" s="17" t="n">
        <x:v>-111.95982222</x:v>
      </x:c>
      <x:c r="R263" s="15" t="b">
        <x:v>1</x:v>
      </x:c>
      <x:c r="S263" s="15" t="b">
        <x:v>0</x:v>
      </x:c>
      <x:c r="T263" s="15" t="b">
        <x:v>1</x:v>
      </x:c>
    </x:row>
    <x:row r="264">
      <x:c r="A264" s="16" t="n">
        <x:v>2023</x:v>
      </x:c>
      <x:c r="B264" s="16" t="n">
        <x:v>490116</x:v>
      </x:c>
      <x:c r="C264" s="14" t="str">
        <x:v>SALT LAKE CITY</x:v>
      </x:c>
      <x:c r="D264" s="16" t="n">
        <x:v>1</x:v>
      </x:c>
      <x:c r="E264" s="14" t="str">
        <x:v>July</x:v>
      </x:c>
      <x:c r="F264" s="14" t="n">
        <x:v>14</x:v>
      </x:c>
      <x:c r="G264" s="14" t="str">
        <x:v>Friday</x:v>
      </x:c>
      <x:c r="H264" s="16" t="n">
        <x:v>9</x:v>
      </x:c>
      <x:c r="I264" s="14" t="str">
        <x:v>9 a.m.-noon</x:v>
      </x:c>
      <x:c r="J264" s="14" t="str">
        <x:v>I-15 OFF RAMP</x:v>
      </x:c>
      <x:c r="K264" s="14" t="str"/>
      <x:c r="L264" s="14" t="str">
        <x:v>Interstate</x:v>
      </x:c>
      <x:c r="M264" s="14" t="str">
        <x:v>Interstate</x:v>
      </x:c>
      <x:c r="N264" s="14" t="str">
        <x:v>Daylight</x:v>
      </x:c>
      <x:c r="O264" s="14" t="str">
        <x:v>Clear</x:v>
      </x:c>
      <x:c r="P264" s="17" t="n">
        <x:v>40.81845556</x:v>
      </x:c>
      <x:c r="Q264" s="17" t="n">
        <x:v>-111.91645</x:v>
      </x:c>
      <x:c r="R264" s="15" t="b">
        <x:v>0</x:v>
      </x:c>
      <x:c r="S264" s="15" t="b">
        <x:v>0</x:v>
      </x:c>
      <x:c r="T264" s="15" t="b">
        <x:v>1</x:v>
      </x:c>
    </x:row>
    <x:row r="265">
      <x:c r="A265" s="16" t="n">
        <x:v>2023</x:v>
      </x:c>
      <x:c r="B265" s="16" t="n">
        <x:v>490130</x:v>
      </x:c>
      <x:c r="C265" s="14" t="str">
        <x:v>SOUTH SALT LAKE</x:v>
      </x:c>
      <x:c r="D265" s="16" t="n">
        <x:v>1</x:v>
      </x:c>
      <x:c r="E265" s="14" t="str">
        <x:v>July</x:v>
      </x:c>
      <x:c r="F265" s="14" t="n">
        <x:v>16</x:v>
      </x:c>
      <x:c r="G265" s="14" t="str">
        <x:v>Sunday</x:v>
      </x:c>
      <x:c r="H265" s="16" t="n">
        <x:v>0</x:v>
      </x:c>
      <x:c r="I265" s="14" t="str">
        <x:v>Midnight-3 a.m.</x:v>
      </x:c>
      <x:c r="J265" s="14" t="str">
        <x:v>I-15</x:v>
      </x:c>
      <x:c r="K265" s="14" t="str"/>
      <x:c r="L265" s="14" t="str">
        <x:v>Interstate</x:v>
      </x:c>
      <x:c r="M265" s="14" t="str">
        <x:v>Interstate</x:v>
      </x:c>
      <x:c r="N265" s="14" t="str">
        <x:v>Dark - Not Lighted</x:v>
      </x:c>
      <x:c r="O265" s="14" t="str">
        <x:v>Clear</x:v>
      </x:c>
      <x:c r="P265" s="17" t="n">
        <x:v>40.69331667</x:v>
      </x:c>
      <x:c r="Q265" s="17" t="n">
        <x:v>-111.90300556</x:v>
      </x:c>
      <x:c r="R265" s="15" t="b">
        <x:v>0</x:v>
      </x:c>
      <x:c r="S265" s="15" t="b">
        <x:v>1</x:v>
      </x:c>
      <x:c r="T265" s="15" t="b">
        <x:v>1</x:v>
      </x:c>
    </x:row>
    <x:row r="266">
      <x:c r="A266" s="16" t="n">
        <x:v>2023</x:v>
      </x:c>
      <x:c r="B266" s="16" t="n">
        <x:v>490131</x:v>
      </x:c>
      <x:c r="C266" s="14" t="str">
        <x:v>WEST JORDAN</x:v>
      </x:c>
      <x:c r="D266" s="16" t="n">
        <x:v>2</x:v>
      </x:c>
      <x:c r="E266" s="14" t="str">
        <x:v>July</x:v>
      </x:c>
      <x:c r="F266" s="14" t="n">
        <x:v>2</x:v>
      </x:c>
      <x:c r="G266" s="14" t="str">
        <x:v>Sunday</x:v>
      </x:c>
      <x:c r="H266" s="16" t="n">
        <x:v>1</x:v>
      </x:c>
      <x:c r="I266" s="14" t="str">
        <x:v>Midnight-3 a.m.</x:v>
      </x:c>
      <x:c r="J266" s="14" t="str">
        <x:v>7000 S</x:v>
      </x:c>
      <x:c r="K266" s="14" t="str"/>
      <x:c r="L266" s="14" t="str">
        <x:v>Major Collector</x:v>
      </x:c>
      <x:c r="M266" s="14" t="str">
        <x:v>Major collectors</x:v>
      </x:c>
      <x:c r="N266" s="14" t="str">
        <x:v>Dark - Lighted</x:v>
      </x:c>
      <x:c r="O266" s="14" t="str">
        <x:v>Clear</x:v>
      </x:c>
      <x:c r="P266" s="17" t="n">
        <x:v>40.62398056</x:v>
      </x:c>
      <x:c r="Q266" s="17" t="n">
        <x:v>-112.01628056</x:v>
      </x:c>
      <x:c r="R266" s="15" t="b">
        <x:v>1</x:v>
      </x:c>
      <x:c r="S266" s="15" t="b">
        <x:v>1</x:v>
      </x:c>
      <x:c r="T266" s="15" t="b">
        <x:v>1</x:v>
      </x:c>
    </x:row>
    <x:row r="267">
      <x:c r="A267" s="16" t="n">
        <x:v>2023</x:v>
      </x:c>
      <x:c r="B267" s="16" t="n">
        <x:v>490133</x:v>
      </x:c>
      <x:c r="C267" s="14" t="str">
        <x:v>SALT LAKE CITY</x:v>
      </x:c>
      <x:c r="D267" s="16" t="n">
        <x:v>3</x:v>
      </x:c>
      <x:c r="E267" s="14" t="str">
        <x:v>July</x:v>
      </x:c>
      <x:c r="F267" s="14" t="n">
        <x:v>29</x:v>
      </x:c>
      <x:c r="G267" s="14" t="str">
        <x:v>Saturday</x:v>
      </x:c>
      <x:c r="H267" s="16" t="n">
        <x:v>23</x:v>
      </x:c>
      <x:c r="I267" s="14" t="str">
        <x:v>9 p.m.-midnight</x:v>
      </x:c>
      <x:c r="J267" s="14" t="str">
        <x:v>400 W</x:v>
      </x:c>
      <x:c r="K267" s="14" t="str"/>
      <x:c r="L267" s="14" t="str">
        <x:v>Major Collector</x:v>
      </x:c>
      <x:c r="M267" s="14" t="str">
        <x:v>Major collectors</x:v>
      </x:c>
      <x:c r="N267" s="14" t="str">
        <x:v>Dark - Lighted</x:v>
      </x:c>
      <x:c r="O267" s="14" t="str">
        <x:v>Clear</x:v>
      </x:c>
      <x:c r="P267" s="17" t="n">
        <x:v>40.78990556</x:v>
      </x:c>
      <x:c r="Q267" s="17" t="n">
        <x:v>-111.90180833</x:v>
      </x:c>
      <x:c r="R267" s="15" t="b">
        <x:v>1</x:v>
      </x:c>
      <x:c r="S267" s="15" t="b">
        <x:v>1</x:v>
      </x:c>
      <x:c r="T267" s="15" t="b">
        <x:v>1</x:v>
      </x:c>
    </x:row>
    <x:row r="268">
      <x:c r="A268" s="16" t="n">
        <x:v>2023</x:v>
      </x:c>
      <x:c r="B268" s="16" t="n">
        <x:v>490134</x:v>
      </x:c>
      <x:c r="C268" s="14" t="str">
        <x:v>SOUTH SALT LAKE</x:v>
      </x:c>
      <x:c r="D268" s="16" t="n">
        <x:v>1</x:v>
      </x:c>
      <x:c r="E268" s="14" t="str">
        <x:v>August</x:v>
      </x:c>
      <x:c r="F268" s="14" t="n">
        <x:v>10</x:v>
      </x:c>
      <x:c r="G268" s="14" t="str">
        <x:v>Thursday</x:v>
      </x:c>
      <x:c r="H268" s="16" t="n">
        <x:v>19</x:v>
      </x:c>
      <x:c r="I268" s="14" t="str">
        <x:v>6-9 p.m.</x:v>
      </x:c>
      <x:c r="J268" s="14" t="str">
        <x:v>600 W</x:v>
      </x:c>
      <x:c r="K268" s="14" t="str"/>
      <x:c r="L268" s="14" t="str">
        <x:v>Local</x:v>
      </x:c>
      <x:c r="M268" s="14" t="str">
        <x:v>Local streets</x:v>
      </x:c>
      <x:c r="N268" s="14" t="str">
        <x:v>Daylight</x:v>
      </x:c>
      <x:c r="O268" s="14" t="str">
        <x:v>Clear</x:v>
      </x:c>
      <x:c r="P268" s="17" t="n">
        <x:v>40.71498056</x:v>
      </x:c>
      <x:c r="Q268" s="17" t="n">
        <x:v>-111.90701667</x:v>
      </x:c>
      <x:c r="R268" s="15" t="b">
        <x:v>1</x:v>
      </x:c>
      <x:c r="S268" s="15" t="b">
        <x:v>0</x:v>
      </x:c>
      <x:c r="T268" s="15" t="b">
        <x:v>1</x:v>
      </x:c>
    </x:row>
    <x:row r="269">
      <x:c r="A269" s="16" t="n">
        <x:v>2023</x:v>
      </x:c>
      <x:c r="B269" s="16" t="n">
        <x:v>490135</x:v>
      </x:c>
      <x:c r="C269" s="14" t="str">
        <x:v>MURRAY</x:v>
      </x:c>
      <x:c r="D269" s="16" t="n">
        <x:v>1</x:v>
      </x:c>
      <x:c r="E269" s="14" t="str">
        <x:v>June</x:v>
      </x:c>
      <x:c r="F269" s="14" t="n">
        <x:v>4</x:v>
      </x:c>
      <x:c r="G269" s="14" t="str">
        <x:v>Sunday</x:v>
      </x:c>
      <x:c r="H269" s="16" t="n">
        <x:v>19</x:v>
      </x:c>
      <x:c r="I269" s="14" t="str">
        <x:v>6-9 p.m.</x:v>
      </x:c>
      <x:c r="J269" s="14" t="str">
        <x:v>US-89</x:v>
      </x:c>
      <x:c r="K269" s="14" t="str">
        <x:v>SR-266</x:v>
      </x:c>
      <x:c r="L269" s="14" t="str">
        <x:v>Other Principal Arterial</x:v>
      </x:c>
      <x:c r="M269" s="14" t="str">
        <x:v>Other principal arterials</x:v>
      </x:c>
      <x:c r="N269" s="14" t="str">
        <x:v>Daylight</x:v>
      </x:c>
      <x:c r="O269" s="14" t="str">
        <x:v>Clear</x:v>
      </x:c>
      <x:c r="P269" s="17" t="n">
        <x:v>40.67433889</x:v>
      </x:c>
      <x:c r="Q269" s="17" t="n">
        <x:v>-111.88823333</x:v>
      </x:c>
      <x:c r="R269" s="15" t="b">
        <x:v>1</x:v>
      </x:c>
      <x:c r="S269" s="15" t="b">
        <x:v>0</x:v>
      </x:c>
      <x:c r="T269" s="15" t="b">
        <x:v>1</x:v>
      </x:c>
    </x:row>
    <x:row r="270">
      <x:c r="A270" s="16" t="n">
        <x:v>2023</x:v>
      </x:c>
      <x:c r="B270" s="16" t="n">
        <x:v>490136</x:v>
      </x:c>
      <x:c r="C270" s="14" t="str">
        <x:v>SANDY CITY</x:v>
      </x:c>
      <x:c r="D270" s="16" t="n">
        <x:v>1</x:v>
      </x:c>
      <x:c r="E270" s="14" t="str">
        <x:v>August</x:v>
      </x:c>
      <x:c r="F270" s="14" t="n">
        <x:v>26</x:v>
      </x:c>
      <x:c r="G270" s="14" t="str">
        <x:v>Saturday</x:v>
      </x:c>
      <x:c r="H270" s="16" t="n">
        <x:v>6</x:v>
      </x:c>
      <x:c r="I270" s="14" t="str">
        <x:v>6-9 a.m.</x:v>
      </x:c>
      <x:c r="J270" s="14" t="str">
        <x:v>1300 E</x:v>
      </x:c>
      <x:c r="K270" s="14" t="str"/>
      <x:c r="L270" s="14" t="str">
        <x:v>Minor Arterial</x:v>
      </x:c>
      <x:c r="M270" s="14" t="str">
        <x:v>Minor arterials</x:v>
      </x:c>
      <x:c r="N270" s="14" t="str">
        <x:v>Dark - Lighted</x:v>
      </x:c>
      <x:c r="O270" s="14" t="str">
        <x:v>Clear</x:v>
      </x:c>
      <x:c r="P270" s="17" t="n">
        <x:v>40.55913056</x:v>
      </x:c>
      <x:c r="Q270" s="17" t="n">
        <x:v>-111.85317778</x:v>
      </x:c>
      <x:c r="R270" s="15" t="b">
        <x:v>1</x:v>
      </x:c>
      <x:c r="S270" s="15" t="b">
        <x:v>1</x:v>
      </x:c>
      <x:c r="T270" s="15" t="b">
        <x:v>1</x:v>
      </x:c>
    </x:row>
    <x:row r="271">
      <x:c r="A271" s="16" t="n">
        <x:v>2023</x:v>
      </x:c>
      <x:c r="B271" s="16" t="n">
        <x:v>490139</x:v>
      </x:c>
      <x:c r="C271" s="14" t="str">
        <x:v>WEST VALLEY CITY</x:v>
      </x:c>
      <x:c r="D271" s="16" t="n">
        <x:v>1</x:v>
      </x:c>
      <x:c r="E271" s="14" t="str">
        <x:v>June</x:v>
      </x:c>
      <x:c r="F271" s="14" t="n">
        <x:v>18</x:v>
      </x:c>
      <x:c r="G271" s="14" t="str">
        <x:v>Sunday</x:v>
      </x:c>
      <x:c r="H271" s="16" t="n">
        <x:v>19</x:v>
      </x:c>
      <x:c r="I271" s="14" t="str">
        <x:v>6-9 p.m.</x:v>
      </x:c>
      <x:c r="J271" s="14" t="str">
        <x:v>4100 S</x:v>
      </x:c>
      <x:c r="K271" s="14" t="str">
        <x:v>4375 W</x:v>
      </x:c>
      <x:c r="L271" s="14" t="str">
        <x:v>Minor Arterial</x:v>
      </x:c>
      <x:c r="M271" s="14" t="str">
        <x:v>Minor arterials</x:v>
      </x:c>
      <x:c r="N271" s="14" t="str">
        <x:v>Daylight</x:v>
      </x:c>
      <x:c r="O271" s="14" t="str">
        <x:v>Clear</x:v>
      </x:c>
      <x:c r="P271" s="17" t="n">
        <x:v>40.68207778</x:v>
      </x:c>
      <x:c r="Q271" s="17" t="n">
        <x:v>-111.99490833</x:v>
      </x:c>
      <x:c r="R271" s="15" t="b">
        <x:v>1</x:v>
      </x:c>
      <x:c r="S271" s="15" t="b">
        <x:v>0</x:v>
      </x:c>
      <x:c r="T271" s="15" t="b">
        <x:v>1</x:v>
      </x:c>
    </x:row>
    <x:row r="272">
      <x:c r="A272" s="16" t="n">
        <x:v>2023</x:v>
      </x:c>
      <x:c r="B272" s="16" t="n">
        <x:v>490144</x:v>
      </x:c>
      <x:c r="C272" s="14" t="str">
        <x:v>DRAPER</x:v>
      </x:c>
      <x:c r="D272" s="16" t="n">
        <x:v>1</x:v>
      </x:c>
      <x:c r="E272" s="14" t="str">
        <x:v>September</x:v>
      </x:c>
      <x:c r="F272" s="14" t="n">
        <x:v>12</x:v>
      </x:c>
      <x:c r="G272" s="14" t="str">
        <x:v>Tuesday</x:v>
      </x:c>
      <x:c r="H272" s="16" t="n">
        <x:v>1</x:v>
      </x:c>
      <x:c r="I272" s="14" t="str">
        <x:v>Midnight-3 a.m.</x:v>
      </x:c>
      <x:c r="J272" s="14" t="str">
        <x:v>MINUTEMAN DR</x:v>
      </x:c>
      <x:c r="K272" s="14" t="str"/>
      <x:c r="L272" s="14" t="str">
        <x:v>Major Collector</x:v>
      </x:c>
      <x:c r="M272" s="14" t="str">
        <x:v>Major collectors</x:v>
      </x:c>
      <x:c r="N272" s="14" t="str">
        <x:v>Dark - Not Lighted</x:v>
      </x:c>
      <x:c r="O272" s="14" t="str">
        <x:v>Clear</x:v>
      </x:c>
      <x:c r="P272" s="17" t="n">
        <x:v>40.50029444</x:v>
      </x:c>
      <x:c r="Q272" s="17" t="n">
        <x:v>-111.89036667</x:v>
      </x:c>
      <x:c r="R272" s="15" t="b">
        <x:v>1</x:v>
      </x:c>
      <x:c r="S272" s="15" t="b">
        <x:v>1</x:v>
      </x:c>
      <x:c r="T272" s="15" t="b">
        <x:v>1</x:v>
      </x:c>
    </x:row>
    <x:row r="273">
      <x:c r="A273" s="16" t="n">
        <x:v>2023</x:v>
      </x:c>
      <x:c r="B273" s="16" t="n">
        <x:v>490154</x:v>
      </x:c>
      <x:c r="C273" s="14" t="str">
        <x:v>MURRAY</x:v>
      </x:c>
      <x:c r="D273" s="16" t="n">
        <x:v>2</x:v>
      </x:c>
      <x:c r="E273" s="14" t="str">
        <x:v>June</x:v>
      </x:c>
      <x:c r="F273" s="14" t="n">
        <x:v>13</x:v>
      </x:c>
      <x:c r="G273" s="14" t="str">
        <x:v>Tuesday</x:v>
      </x:c>
      <x:c r="H273" s="16" t="n">
        <x:v>21</x:v>
      </x:c>
      <x:c r="I273" s="14" t="str">
        <x:v>9 p.m.-midnight</x:v>
      </x:c>
      <x:c r="J273" s="14" t="str">
        <x:v>US-89</x:v>
      </x:c>
      <x:c r="K273" s="14" t="str">
        <x:v>5460 S</x:v>
      </x:c>
      <x:c r="L273" s="14" t="str">
        <x:v>Other Principal Arterial</x:v>
      </x:c>
      <x:c r="M273" s="14" t="str">
        <x:v>Other principal arterials</x:v>
      </x:c>
      <x:c r="N273" s="14" t="str">
        <x:v>Dark - Lighted</x:v>
      </x:c>
      <x:c r="O273" s="14" t="str">
        <x:v>Clear</x:v>
      </x:c>
      <x:c r="P273" s="17" t="n">
        <x:v>40.65245278</x:v>
      </x:c>
      <x:c r="Q273" s="17" t="n">
        <x:v>-111.88834167</x:v>
      </x:c>
      <x:c r="R273" s="15" t="b">
        <x:v>1</x:v>
      </x:c>
      <x:c r="S273" s="15" t="b">
        <x:v>1</x:v>
      </x:c>
      <x:c r="T273" s="15" t="b">
        <x:v>1</x:v>
      </x:c>
    </x:row>
    <x:row r="274">
      <x:c r="A274" s="16" t="n">
        <x:v>2023</x:v>
      </x:c>
      <x:c r="B274" s="16" t="n">
        <x:v>490159</x:v>
      </x:c>
      <x:c r="C274" s="14" t="str">
        <x:v>MURRAY</x:v>
      </x:c>
      <x:c r="D274" s="16" t="n">
        <x:v>1</x:v>
      </x:c>
      <x:c r="E274" s="14" t="str">
        <x:v>September</x:v>
      </x:c>
      <x:c r="F274" s="14" t="n">
        <x:v>29</x:v>
      </x:c>
      <x:c r="G274" s="14" t="str">
        <x:v>Friday</x:v>
      </x:c>
      <x:c r="H274" s="16" t="n">
        <x:v>21</x:v>
      </x:c>
      <x:c r="I274" s="14" t="str">
        <x:v>9 p.m.-midnight</x:v>
      </x:c>
      <x:c r="J274" s="14" t="str">
        <x:v>SR-71</x:v>
      </x:c>
      <x:c r="K274" s="14" t="str"/>
      <x:c r="L274" s="14" t="str">
        <x:v>Other Principal Arterial</x:v>
      </x:c>
      <x:c r="M274" s="14" t="str">
        <x:v>Other principal arterials</x:v>
      </x:c>
      <x:c r="N274" s="14" t="str">
        <x:v>Dark - Not Lighted</x:v>
      </x:c>
      <x:c r="O274" s="14" t="str">
        <x:v>Clear</x:v>
      </x:c>
      <x:c r="P274" s="17" t="n">
        <x:v>40.63487222</x:v>
      </x:c>
      <x:c r="Q274" s="17" t="n">
        <x:v>-111.86586389</x:v>
      </x:c>
      <x:c r="R274" s="15" t="b">
        <x:v>1</x:v>
      </x:c>
      <x:c r="S274" s="15" t="b">
        <x:v>1</x:v>
      </x:c>
      <x:c r="T274" s="15" t="b">
        <x:v>1</x:v>
      </x:c>
    </x:row>
    <x:row r="275">
      <x:c r="A275" s="16" t="n">
        <x:v>2023</x:v>
      </x:c>
      <x:c r="B275" s="16" t="n">
        <x:v>490164</x:v>
      </x:c>
      <x:c r="C275" s="14" t="str">
        <x:v>SOUTH SALT LAKE</x:v>
      </x:c>
      <x:c r="D275" s="16" t="n">
        <x:v>1</x:v>
      </x:c>
      <x:c r="E275" s="14" t="str">
        <x:v>September</x:v>
      </x:c>
      <x:c r="F275" s="14" t="n">
        <x:v>7</x:v>
      </x:c>
      <x:c r="G275" s="14" t="str">
        <x:v>Thursday</x:v>
      </x:c>
      <x:c r="H275" s="16" t="n">
        <x:v>20</x:v>
      </x:c>
      <x:c r="I275" s="14" t="str">
        <x:v>6-9 p.m.</x:v>
      </x:c>
      <x:c r="J275" s="14" t="str">
        <x:v>US-89</x:v>
      </x:c>
      <x:c r="K275" s="14" t="str">
        <x:v>3900 S</x:v>
      </x:c>
      <x:c r="L275" s="14" t="str">
        <x:v>Other Principal Arterial</x:v>
      </x:c>
      <x:c r="M275" s="14" t="str">
        <x:v>Other principal arterials</x:v>
      </x:c>
      <x:c r="N275" s="14" t="str">
        <x:v>Dark - Lighted</x:v>
      </x:c>
      <x:c r="O275" s="14" t="str">
        <x:v>Clear</x:v>
      </x:c>
      <x:c r="P275" s="17" t="n">
        <x:v>40.68713611</x:v>
      </x:c>
      <x:c r="Q275" s="17" t="n">
        <x:v>-111.88839167</x:v>
      </x:c>
      <x:c r="R275" s="15" t="b">
        <x:v>1</x:v>
      </x:c>
      <x:c r="S275" s="15" t="b">
        <x:v>1</x:v>
      </x:c>
      <x:c r="T275" s="15" t="b">
        <x:v>1</x:v>
      </x:c>
    </x:row>
    <x:row r="276">
      <x:c r="A276" s="16" t="n">
        <x:v>2023</x:v>
      </x:c>
      <x:c r="B276" s="16" t="n">
        <x:v>490167</x:v>
      </x:c>
      <x:c r="C276" s="14" t="str">
        <x:v>SANDY CITY</x:v>
      </x:c>
      <x:c r="D276" s="16" t="n">
        <x:v>1</x:v>
      </x:c>
      <x:c r="E276" s="14" t="str">
        <x:v>October</x:v>
      </x:c>
      <x:c r="F276" s="14" t="n">
        <x:v>8</x:v>
      </x:c>
      <x:c r="G276" s="14" t="str">
        <x:v>Sunday</x:v>
      </x:c>
      <x:c r="H276" s="16" t="n">
        <x:v>1</x:v>
      </x:c>
      <x:c r="I276" s="14" t="str">
        <x:v>Midnight-3 a.m.</x:v>
      </x:c>
      <x:c r="J276" s="14" t="str">
        <x:v>UNION PARK AVE</x:v>
      </x:c>
      <x:c r="K276" s="14" t="str">
        <x:v>7625 S</x:v>
      </x:c>
      <x:c r="L276" s="14" t="str">
        <x:v>Minor Arterial</x:v>
      </x:c>
      <x:c r="M276" s="14" t="str">
        <x:v>Minor arterials</x:v>
      </x:c>
      <x:c r="N276" s="14" t="str">
        <x:v>Dark - Lighted</x:v>
      </x:c>
      <x:c r="O276" s="14" t="str">
        <x:v>Clear</x:v>
      </x:c>
      <x:c r="P276" s="17" t="n">
        <x:v>40.612825</x:v>
      </x:c>
      <x:c r="Q276" s="17" t="n">
        <x:v>-111.85606667</x:v>
      </x:c>
      <x:c r="R276" s="15" t="b">
        <x:v>1</x:v>
      </x:c>
      <x:c r="S276" s="15" t="b">
        <x:v>1</x:v>
      </x:c>
      <x:c r="T276" s="15" t="b">
        <x:v>1</x:v>
      </x:c>
    </x:row>
    <x:row r="277">
      <x:c r="A277" s="16" t="n">
        <x:v>2023</x:v>
      </x:c>
      <x:c r="B277" s="16" t="n">
        <x:v>490169</x:v>
      </x:c>
      <x:c r="C277" s="14" t="str">
        <x:v>SALT LAKE CITY</x:v>
      </x:c>
      <x:c r="D277" s="16" t="n">
        <x:v>1</x:v>
      </x:c>
      <x:c r="E277" s="14" t="str">
        <x:v>July</x:v>
      </x:c>
      <x:c r="F277" s="14" t="n">
        <x:v>9</x:v>
      </x:c>
      <x:c r="G277" s="14" t="str">
        <x:v>Sunday</x:v>
      </x:c>
      <x:c r="H277" s="16" t="n">
        <x:v>4</x:v>
      </x:c>
      <x:c r="I277" s="14" t="str">
        <x:v>3-6 a.m.</x:v>
      </x:c>
      <x:c r="J277" s="14" t="str">
        <x:v>SR-68</x:v>
      </x:c>
      <x:c r="K277" s="14" t="str"/>
      <x:c r="L277" s="14" t="str">
        <x:v>Other Principal Arterial</x:v>
      </x:c>
      <x:c r="M277" s="14" t="str">
        <x:v>Other principal arterials</x:v>
      </x:c>
      <x:c r="N277" s="14" t="str">
        <x:v>Dark - Lighted</x:v>
      </x:c>
      <x:c r="O277" s="14" t="str">
        <x:v>Clear</x:v>
      </x:c>
      <x:c r="P277" s="17" t="n">
        <x:v>40.75275833</x:v>
      </x:c>
      <x:c r="Q277" s="17" t="n">
        <x:v>-111.93890833</x:v>
      </x:c>
      <x:c r="R277" s="15" t="b">
        <x:v>1</x:v>
      </x:c>
      <x:c r="S277" s="15" t="b">
        <x:v>1</x:v>
      </x:c>
      <x:c r="T277" s="15" t="b">
        <x:v>1</x:v>
      </x:c>
    </x:row>
    <x:row r="278">
      <x:c r="A278" s="16" t="n">
        <x:v>2023</x:v>
      </x:c>
      <x:c r="B278" s="16" t="n">
        <x:v>490170</x:v>
      </x:c>
      <x:c r="C278" s="14" t="str">
        <x:v>SALT LAKE CITY</x:v>
      </x:c>
      <x:c r="D278" s="16" t="n">
        <x:v>1</x:v>
      </x:c>
      <x:c r="E278" s="14" t="str">
        <x:v>August</x:v>
      </x:c>
      <x:c r="F278" s="14" t="n">
        <x:v>1</x:v>
      </x:c>
      <x:c r="G278" s="14" t="str">
        <x:v>Tuesday</x:v>
      </x:c>
      <x:c r="H278" s="16" t="n">
        <x:v>21</x:v>
      </x:c>
      <x:c r="I278" s="14" t="str">
        <x:v>9 p.m.-midnight</x:v>
      </x:c>
      <x:c r="J278" s="14" t="str">
        <x:v>I-80</x:v>
      </x:c>
      <x:c r="K278" s="14" t="str"/>
      <x:c r="L278" s="14" t="str">
        <x:v>Interstate</x:v>
      </x:c>
      <x:c r="M278" s="14" t="str">
        <x:v>Interstate</x:v>
      </x:c>
      <x:c r="N278" s="14" t="str">
        <x:v>Dark - Unknown Lighting</x:v>
      </x:c>
      <x:c r="O278" s="14" t="str">
        <x:v>Cloudy</x:v>
      </x:c>
      <x:c r="P278" s="17" t="n">
        <x:v>40.71984722</x:v>
      </x:c>
      <x:c r="Q278" s="17" t="n">
        <x:v>-111.85205</x:v>
      </x:c>
      <x:c r="R278" s="15" t="b">
        <x:v>0</x:v>
      </x:c>
      <x:c r="S278" s="15" t="b">
        <x:v>1</x:v>
      </x:c>
      <x:c r="T278" s="15" t="b">
        <x:v>0</x:v>
      </x:c>
    </x:row>
    <x:row r="279">
      <x:c r="A279" s="16" t="n">
        <x:v>2023</x:v>
      </x:c>
      <x:c r="B279" s="16" t="n">
        <x:v>490172</x:v>
      </x:c>
      <x:c r="C279" s="14" t="str">
        <x:v>KEARNS</x:v>
      </x:c>
      <x:c r="D279" s="16" t="n">
        <x:v>1</x:v>
      </x:c>
      <x:c r="E279" s="14" t="str">
        <x:v>July</x:v>
      </x:c>
      <x:c r="F279" s="14" t="n">
        <x:v>29</x:v>
      </x:c>
      <x:c r="G279" s="14" t="str">
        <x:v>Saturday</x:v>
      </x:c>
      <x:c r="H279" s="16" t="n">
        <x:v>14</x:v>
      </x:c>
      <x:c r="I279" s="14" t="str">
        <x:v>Noon-3 p.m.</x:v>
      </x:c>
      <x:c r="J279" s="14" t="str">
        <x:v>4015 W</x:v>
      </x:c>
      <x:c r="K279" s="14" t="str"/>
      <x:c r="L279" s="14" t="str">
        <x:v>Major Collector</x:v>
      </x:c>
      <x:c r="M279" s="14" t="str">
        <x:v>Major collectors</x:v>
      </x:c>
      <x:c r="N279" s="14" t="str">
        <x:v>Daylight</x:v>
      </x:c>
      <x:c r="O279" s="14" t="str">
        <x:v>Clear</x:v>
      </x:c>
      <x:c r="P279" s="17" t="n">
        <x:v>40.66003889</x:v>
      </x:c>
      <x:c r="Q279" s="17" t="n">
        <x:v>-111.98700833</x:v>
      </x:c>
      <x:c r="R279" s="15" t="b">
        <x:v>1</x:v>
      </x:c>
      <x:c r="S279" s="15" t="b">
        <x:v>0</x:v>
      </x:c>
      <x:c r="T279" s="15" t="b">
        <x:v>1</x:v>
      </x:c>
    </x:row>
    <x:row r="280">
      <x:c r="A280" s="16" t="n">
        <x:v>2023</x:v>
      </x:c>
      <x:c r="B280" s="16" t="n">
        <x:v>490173</x:v>
      </x:c>
      <x:c r="C280" s="14" t="str">
        <x:v>TAYLORSVILLE</x:v>
      </x:c>
      <x:c r="D280" s="16" t="n">
        <x:v>1</x:v>
      </x:c>
      <x:c r="E280" s="14" t="str">
        <x:v>September</x:v>
      </x:c>
      <x:c r="F280" s="14" t="n">
        <x:v>29</x:v>
      </x:c>
      <x:c r="G280" s="14" t="str">
        <x:v>Friday</x:v>
      </x:c>
      <x:c r="H280" s="16" t="n">
        <x:v>15</x:v>
      </x:c>
      <x:c r="I280" s="14" t="str">
        <x:v>3-6 p.m.</x:v>
      </x:c>
      <x:c r="J280" s="14" t="str">
        <x:v>SR-154</x:v>
      </x:c>
      <x:c r="K280" s="14" t="str">
        <x:v>4700 S</x:v>
      </x:c>
      <x:c r="L280" s="14" t="str">
        <x:v>Other Principal Arterial</x:v>
      </x:c>
      <x:c r="M280" s="14" t="str">
        <x:v>Other principal arterials</x:v>
      </x:c>
      <x:c r="N280" s="14" t="str">
        <x:v>Daylight</x:v>
      </x:c>
      <x:c r="O280" s="14" t="str">
        <x:v>Clear</x:v>
      </x:c>
      <x:c r="P280" s="17" t="n">
        <x:v>40.66678333</x:v>
      </x:c>
      <x:c r="Q280" s="17" t="n">
        <x:v>-111.98144444</x:v>
      </x:c>
      <x:c r="R280" s="15" t="b">
        <x:v>1</x:v>
      </x:c>
      <x:c r="S280" s="15" t="b">
        <x:v>0</x:v>
      </x:c>
      <x:c r="T280" s="15" t="b">
        <x:v>1</x:v>
      </x:c>
    </x:row>
    <x:row r="281">
      <x:c r="A281" s="16" t="n">
        <x:v>2023</x:v>
      </x:c>
      <x:c r="B281" s="16" t="n">
        <x:v>490174</x:v>
      </x:c>
      <x:c r="C281" s="14" t="str">
        <x:v>SALT LAKE CITY</x:v>
      </x:c>
      <x:c r="D281" s="16" t="n">
        <x:v>1</x:v>
      </x:c>
      <x:c r="E281" s="14" t="str">
        <x:v>October</x:v>
      </x:c>
      <x:c r="F281" s="14" t="n">
        <x:v>13</x:v>
      </x:c>
      <x:c r="G281" s="14" t="str">
        <x:v>Friday</x:v>
      </x:c>
      <x:c r="H281" s="16" t="n">
        <x:v>20</x:v>
      </x:c>
      <x:c r="I281" s="14" t="str">
        <x:v>6-9 p.m.</x:v>
      </x:c>
      <x:c r="J281" s="14" t="str">
        <x:v>SR-68</x:v>
      </x:c>
      <x:c r="K281" s="14" t="str"/>
      <x:c r="L281" s="14" t="str">
        <x:v>Other Principal Arterial</x:v>
      </x:c>
      <x:c r="M281" s="14" t="str">
        <x:v>Other principal arterials</x:v>
      </x:c>
      <x:c r="N281" s="14" t="str">
        <x:v>Dark - Lighted</x:v>
      </x:c>
      <x:c r="O281" s="14" t="str">
        <x:v>Clear</x:v>
      </x:c>
      <x:c r="P281" s="17" t="n">
        <x:v>40.76486111</x:v>
      </x:c>
      <x:c r="Q281" s="17" t="n">
        <x:v>-111.93903056</x:v>
      </x:c>
      <x:c r="R281" s="15" t="b">
        <x:v>1</x:v>
      </x:c>
      <x:c r="S281" s="15" t="b">
        <x:v>1</x:v>
      </x:c>
      <x:c r="T281" s="15" t="b">
        <x:v>1</x:v>
      </x:c>
    </x:row>
    <x:row r="282">
      <x:c r="A282" s="16" t="n">
        <x:v>2023</x:v>
      </x:c>
      <x:c r="B282" s="16" t="n">
        <x:v>490183</x:v>
      </x:c>
      <x:c r="C282" s="14" t="str">
        <x:v>SALT LAKE CITY</x:v>
      </x:c>
      <x:c r="D282" s="16" t="n">
        <x:v>1</x:v>
      </x:c>
      <x:c r="E282" s="14" t="str">
        <x:v>October</x:v>
      </x:c>
      <x:c r="F282" s="14" t="n">
        <x:v>25</x:v>
      </x:c>
      <x:c r="G282" s="14" t="str">
        <x:v>Wednesday</x:v>
      </x:c>
      <x:c r="H282" s="16" t="n">
        <x:v>19</x:v>
      </x:c>
      <x:c r="I282" s="14" t="str">
        <x:v>6-9 p.m.</x:v>
      </x:c>
      <x:c r="J282" s="14" t="str">
        <x:v>US-89</x:v>
      </x:c>
      <x:c r="K282" s="14" t="str">
        <x:v>700 S</x:v>
      </x:c>
      <x:c r="L282" s="14" t="str">
        <x:v>Other Principal Arterial</x:v>
      </x:c>
      <x:c r="M282" s="14" t="str">
        <x:v>Other principal arterials</x:v>
      </x:c>
      <x:c r="N282" s="14" t="str">
        <x:v>Dark - Lighted</x:v>
      </x:c>
      <x:c r="O282" s="14" t="str">
        <x:v>Clear</x:v>
      </x:c>
      <x:c r="P282" s="17" t="n">
        <x:v>40.75426389</x:v>
      </x:c>
      <x:c r="Q282" s="17" t="n">
        <x:v>-111.88818333</x:v>
      </x:c>
      <x:c r="R282" s="15" t="b">
        <x:v>1</x:v>
      </x:c>
      <x:c r="S282" s="15" t="b">
        <x:v>1</x:v>
      </x:c>
      <x:c r="T282" s="15" t="b">
        <x:v>1</x:v>
      </x:c>
    </x:row>
    <x:row r="283">
      <x:c r="A283" s="16" t="n">
        <x:v>2023</x:v>
      </x:c>
      <x:c r="B283" s="16" t="n">
        <x:v>490191</x:v>
      </x:c>
      <x:c r="C283" s="14" t="str">
        <x:v>COTTONWOOD</x:v>
      </x:c>
      <x:c r="D283" s="16" t="n">
        <x:v>1</x:v>
      </x:c>
      <x:c r="E283" s="14" t="str">
        <x:v>October</x:v>
      </x:c>
      <x:c r="F283" s="14" t="n">
        <x:v>19</x:v>
      </x:c>
      <x:c r="G283" s="14" t="str">
        <x:v>Thursday</x:v>
      </x:c>
      <x:c r="H283" s="16" t="n">
        <x:v>19</x:v>
      </x:c>
      <x:c r="I283" s="14" t="str">
        <x:v>6-9 p.m.</x:v>
      </x:c>
      <x:c r="J283" s="14" t="str">
        <x:v>FORT UNION BLVD</x:v>
      </x:c>
      <x:c r="K283" s="14" t="str"/>
      <x:c r="L283" s="14" t="str">
        <x:v>Minor Arterial</x:v>
      </x:c>
      <x:c r="M283" s="14" t="str">
        <x:v>Minor arterials</x:v>
      </x:c>
      <x:c r="N283" s="14" t="str">
        <x:v>Dark - Lighted</x:v>
      </x:c>
      <x:c r="O283" s="14" t="str">
        <x:v>Clear</x:v>
      </x:c>
      <x:c r="P283" s="17" t="n">
        <x:v>40.62396667</x:v>
      </x:c>
      <x:c r="Q283" s="17" t="n">
        <x:v>-111.82808056</x:v>
      </x:c>
      <x:c r="R283" s="15" t="b">
        <x:v>1</x:v>
      </x:c>
      <x:c r="S283" s="15" t="b">
        <x:v>1</x:v>
      </x:c>
      <x:c r="T283" s="15" t="b">
        <x:v>1</x:v>
      </x:c>
    </x:row>
    <x:row r="284">
      <x:c r="A284" s="16" t="n">
        <x:v>2023</x:v>
      </x:c>
      <x:c r="B284" s="16" t="n">
        <x:v>490195</x:v>
      </x:c>
      <x:c r="C284" s="14" t="str">
        <x:v>ALTA</x:v>
      </x:c>
      <x:c r="D284" s="16" t="n">
        <x:v>1</x:v>
      </x:c>
      <x:c r="E284" s="14" t="str">
        <x:v>November</x:v>
      </x:c>
      <x:c r="F284" s="14" t="n">
        <x:v>6</x:v>
      </x:c>
      <x:c r="G284" s="14" t="str">
        <x:v>Monday</x:v>
      </x:c>
      <x:c r="H284" s="16"/>
      <x:c r="I284" s="14" t="str">
        <x:v>Unknown</x:v>
      </x:c>
      <x:c r="J284" s="14" t="str">
        <x:v>SR-210</x:v>
      </x:c>
      <x:c r="K284" s="14" t="str"/>
      <x:c r="L284" s="14" t="str">
        <x:v>Minor Arterial</x:v>
      </x:c>
      <x:c r="M284" s="14" t="str">
        <x:v>Minor arterials</x:v>
      </x:c>
      <x:c r="N284" s="14" t="str">
        <x:v>Dark - Not Lighted</x:v>
      </x:c>
      <x:c r="O284" s="14" t="str">
        <x:v>Reported as Unknown</x:v>
      </x:c>
      <x:c r="P284" s="17" t="n">
        <x:v>40.57274167</x:v>
      </x:c>
      <x:c r="Q284" s="17" t="n">
        <x:v>-111.70016389</x:v>
      </x:c>
      <x:c r="R284" s="15" t="b">
        <x:v>1</x:v>
      </x:c>
      <x:c r="S284" s="15" t="b">
        <x:v>1</x:v>
      </x:c>
      <x:c r="T284" s="15" t="b">
        <x:v>0</x:v>
      </x:c>
    </x:row>
    <x:row r="285">
      <x:c r="A285" s="16" t="n">
        <x:v>2023</x:v>
      </x:c>
      <x:c r="B285" s="16" t="n">
        <x:v>490198</x:v>
      </x:c>
      <x:c r="C285" s="14" t="str">
        <x:v>TAYLORSVILLE</x:v>
      </x:c>
      <x:c r="D285" s="16" t="n">
        <x:v>2</x:v>
      </x:c>
      <x:c r="E285" s="14" t="str">
        <x:v>November</x:v>
      </x:c>
      <x:c r="F285" s="14" t="n">
        <x:v>9</x:v>
      </x:c>
      <x:c r="G285" s="14" t="str">
        <x:v>Thursday</x:v>
      </x:c>
      <x:c r="H285" s="16" t="n">
        <x:v>9</x:v>
      </x:c>
      <x:c r="I285" s="14" t="str">
        <x:v>9 a.m.-noon</x:v>
      </x:c>
      <x:c r="J285" s="14" t="str">
        <x:v>SR-154</x:v>
      </x:c>
      <x:c r="K285" s="14" t="str"/>
      <x:c r="L285" s="14" t="str">
        <x:v>Other Principal Arterial</x:v>
      </x:c>
      <x:c r="M285" s="14" t="str">
        <x:v>Other principal arterials</x:v>
      </x:c>
      <x:c r="N285" s="14" t="str">
        <x:v>Daylight</x:v>
      </x:c>
      <x:c r="O285" s="14" t="str">
        <x:v>Clear</x:v>
      </x:c>
      <x:c r="P285" s="17" t="n">
        <x:v>40.65735278</x:v>
      </x:c>
      <x:c r="Q285" s="17" t="n">
        <x:v>-111.98216667</x:v>
      </x:c>
      <x:c r="R285" s="15" t="b">
        <x:v>1</x:v>
      </x:c>
      <x:c r="S285" s="15" t="b">
        <x:v>0</x:v>
      </x:c>
      <x:c r="T285" s="15" t="b">
        <x:v>1</x:v>
      </x:c>
    </x:row>
    <x:row r="286">
      <x:c r="A286" s="16" t="n">
        <x:v>2023</x:v>
      </x:c>
      <x:c r="B286" s="16" t="n">
        <x:v>490200</x:v>
      </x:c>
      <x:c r="C286" s="14" t="str">
        <x:v>WEST JORDAN</x:v>
      </x:c>
      <x:c r="D286" s="16" t="n">
        <x:v>1</x:v>
      </x:c>
      <x:c r="E286" s="14" t="str">
        <x:v>July</x:v>
      </x:c>
      <x:c r="F286" s="14" t="n">
        <x:v>21</x:v>
      </x:c>
      <x:c r="G286" s="14" t="str">
        <x:v>Friday</x:v>
      </x:c>
      <x:c r="H286" s="16" t="n">
        <x:v>8</x:v>
      </x:c>
      <x:c r="I286" s="14" t="str">
        <x:v>6-9 a.m.</x:v>
      </x:c>
      <x:c r="J286" s="14" t="str">
        <x:v>JORDAN LANDING BLVD</x:v>
      </x:c>
      <x:c r="K286" s="14" t="str">
        <x:v>CAMPUS VIEW DR</x:v>
      </x:c>
      <x:c r="L286" s="14" t="str">
        <x:v>Minor Arterial</x:v>
      </x:c>
      <x:c r="M286" s="14" t="str">
        <x:v>Minor arterials</x:v>
      </x:c>
      <x:c r="N286" s="14" t="str">
        <x:v>Daylight</x:v>
      </x:c>
      <x:c r="O286" s="14" t="str">
        <x:v>Clear</x:v>
      </x:c>
      <x:c r="P286" s="17" t="n">
        <x:v>40.61487222</x:v>
      </x:c>
      <x:c r="Q286" s="17" t="n">
        <x:v>-111.98299167</x:v>
      </x:c>
      <x:c r="R286" s="15" t="b">
        <x:v>1</x:v>
      </x:c>
      <x:c r="S286" s="15" t="b">
        <x:v>0</x:v>
      </x:c>
      <x:c r="T286" s="15" t="b">
        <x:v>1</x:v>
      </x:c>
    </x:row>
    <x:row r="287">
      <x:c r="A287" s="16" t="n">
        <x:v>2023</x:v>
      </x:c>
      <x:c r="B287" s="16" t="n">
        <x:v>490202</x:v>
      </x:c>
      <x:c r="C287" s="14" t="str">
        <x:v>SALT LAKE CITY</x:v>
      </x:c>
      <x:c r="D287" s="16" t="n">
        <x:v>1</x:v>
      </x:c>
      <x:c r="E287" s="14" t="str">
        <x:v>November</x:v>
      </x:c>
      <x:c r="F287" s="14" t="n">
        <x:v>9</x:v>
      </x:c>
      <x:c r="G287" s="14" t="str">
        <x:v>Thursday</x:v>
      </x:c>
      <x:c r="H287" s="16" t="n">
        <x:v>11</x:v>
      </x:c>
      <x:c r="I287" s="14" t="str">
        <x:v>9 a.m.-noon</x:v>
      </x:c>
      <x:c r="J287" s="14" t="str">
        <x:v>SR-154</x:v>
      </x:c>
      <x:c r="K287" s="14" t="str">
        <x:v>1820 S</x:v>
      </x:c>
      <x:c r="L287" s="14" t="str">
        <x:v>Other Principal Arterial</x:v>
      </x:c>
      <x:c r="M287" s="14" t="str">
        <x:v>Other principal arterials</x:v>
      </x:c>
      <x:c r="N287" s="14" t="str">
        <x:v>Daylight</x:v>
      </x:c>
      <x:c r="O287" s="14" t="str">
        <x:v>Clear</x:v>
      </x:c>
      <x:c r="P287" s="17" t="n">
        <x:v>40.73063889</x:v>
      </x:c>
      <x:c r="Q287" s="17" t="n">
        <x:v>-111.98710278</x:v>
      </x:c>
      <x:c r="R287" s="15" t="b">
        <x:v>1</x:v>
      </x:c>
      <x:c r="S287" s="15" t="b">
        <x:v>0</x:v>
      </x:c>
      <x:c r="T287" s="15" t="b">
        <x:v>1</x:v>
      </x:c>
    </x:row>
    <x:row r="288">
      <x:c r="A288" s="16" t="n">
        <x:v>2023</x:v>
      </x:c>
      <x:c r="B288" s="16" t="n">
        <x:v>490213</x:v>
      </x:c>
      <x:c r="C288" s="14" t="str">
        <x:v>WEST VALLEY CITY</x:v>
      </x:c>
      <x:c r="D288" s="16" t="n">
        <x:v>1</x:v>
      </x:c>
      <x:c r="E288" s="14" t="str">
        <x:v>October</x:v>
      </x:c>
      <x:c r="F288" s="14" t="n">
        <x:v>23</x:v>
      </x:c>
      <x:c r="G288" s="14" t="str">
        <x:v>Monday</x:v>
      </x:c>
      <x:c r="H288" s="16" t="n">
        <x:v>22</x:v>
      </x:c>
      <x:c r="I288" s="14" t="str">
        <x:v>9 p.m.-midnight</x:v>
      </x:c>
      <x:c r="J288" s="14" t="str">
        <x:v>I-215 RAMP</x:v>
      </x:c>
      <x:c r="K288" s="14" t="str"/>
      <x:c r="L288" s="14" t="str">
        <x:v>Interstate</x:v>
      </x:c>
      <x:c r="M288" s="14" t="str">
        <x:v>Interstate</x:v>
      </x:c>
      <x:c r="N288" s="14" t="str">
        <x:v>Dark - Not Lighted</x:v>
      </x:c>
      <x:c r="O288" s="14" t="str">
        <x:v>Clear</x:v>
      </x:c>
      <x:c r="P288" s="17" t="n">
        <x:v>40.69987778</x:v>
      </x:c>
      <x:c r="Q288" s="17" t="n">
        <x:v>-111.95239722</x:v>
      </x:c>
      <x:c r="R288" s="15" t="b">
        <x:v>0</x:v>
      </x:c>
      <x:c r="S288" s="15" t="b">
        <x:v>1</x:v>
      </x:c>
      <x:c r="T288" s="15" t="b">
        <x:v>1</x:v>
      </x:c>
    </x:row>
    <x:row r="289">
      <x:c r="A289" s="16" t="n">
        <x:v>2023</x:v>
      </x:c>
      <x:c r="B289" s="16" t="n">
        <x:v>490224</x:v>
      </x:c>
      <x:c r="C289" s="14" t="str">
        <x:v>SALT LAKE CITY</x:v>
      </x:c>
      <x:c r="D289" s="16" t="n">
        <x:v>1</x:v>
      </x:c>
      <x:c r="E289" s="14" t="str">
        <x:v>December</x:v>
      </x:c>
      <x:c r="F289" s="14" t="n">
        <x:v>13</x:v>
      </x:c>
      <x:c r="G289" s="14" t="str">
        <x:v>Wednesday</x:v>
      </x:c>
      <x:c r="H289" s="16" t="n">
        <x:v>23</x:v>
      </x:c>
      <x:c r="I289" s="14" t="str">
        <x:v>9 p.m.-midnight</x:v>
      </x:c>
      <x:c r="J289" s="14" t="str">
        <x:v>I-80</x:v>
      </x:c>
      <x:c r="K289" s="14" t="str"/>
      <x:c r="L289" s="14" t="str">
        <x:v>Interstate</x:v>
      </x:c>
      <x:c r="M289" s="14" t="str">
        <x:v>Interstate</x:v>
      </x:c>
      <x:c r="N289" s="14" t="str">
        <x:v>Dark - Not Lighted</x:v>
      </x:c>
      <x:c r="O289" s="14" t="str">
        <x:v>Clear</x:v>
      </x:c>
      <x:c r="P289" s="17" t="n">
        <x:v>40.72238333</x:v>
      </x:c>
      <x:c r="Q289" s="17" t="n">
        <x:v>-111.775525</x:v>
      </x:c>
      <x:c r="R289" s="15" t="b">
        <x:v>0</x:v>
      </x:c>
      <x:c r="S289" s="15" t="b">
        <x:v>1</x:v>
      </x:c>
      <x:c r="T289" s="15" t="b">
        <x:v>1</x:v>
      </x:c>
    </x:row>
    <x:row r="290">
      <x:c r="A290" s="16" t="n">
        <x:v>2023</x:v>
      </x:c>
      <x:c r="B290" s="16" t="n">
        <x:v>490225</x:v>
      </x:c>
      <x:c r="C290" s="14" t="str">
        <x:v>SOUTH SALT LAKE</x:v>
      </x:c>
      <x:c r="D290" s="16" t="n">
        <x:v>1</x:v>
      </x:c>
      <x:c r="E290" s="14" t="str">
        <x:v>December</x:v>
      </x:c>
      <x:c r="F290" s="14" t="n">
        <x:v>24</x:v>
      </x:c>
      <x:c r="G290" s="14" t="str">
        <x:v>Sunday</x:v>
      </x:c>
      <x:c r="H290" s="16" t="n">
        <x:v>12</x:v>
      </x:c>
      <x:c r="I290" s="14" t="str">
        <x:v>Noon-3 p.m.</x:v>
      </x:c>
      <x:c r="J290" s="14" t="str">
        <x:v>SR-71</x:v>
      </x:c>
      <x:c r="K290" s="14" t="str">
        <x:v>SR-266</x:v>
      </x:c>
      <x:c r="L290" s="14" t="str">
        <x:v>Other Principal Arterial</x:v>
      </x:c>
      <x:c r="M290" s="14" t="str">
        <x:v>Other principal arterials</x:v>
      </x:c>
      <x:c r="N290" s="14" t="str">
        <x:v>Daylight</x:v>
      </x:c>
      <x:c r="O290" s="14" t="str">
        <x:v>Clear</x:v>
      </x:c>
      <x:c r="P290" s="17" t="n">
        <x:v>40.67444444</x:v>
      </x:c>
      <x:c r="Q290" s="17" t="n">
        <x:v>-111.87146667</x:v>
      </x:c>
      <x:c r="R290" s="15" t="b">
        <x:v>1</x:v>
      </x:c>
      <x:c r="S290" s="15" t="b">
        <x:v>0</x:v>
      </x:c>
      <x:c r="T290" s="15" t="b">
        <x:v>1</x:v>
      </x:c>
    </x:row>
    <x:row r="291">
      <x:c r="A291" s="16" t="n">
        <x:v>2023</x:v>
      </x:c>
      <x:c r="B291" s="16" t="n">
        <x:v>490228</x:v>
      </x:c>
      <x:c r="C291" s="14" t="str">
        <x:v>TAYLORSVILLE</x:v>
      </x:c>
      <x:c r="D291" s="16" t="n">
        <x:v>1</x:v>
      </x:c>
      <x:c r="E291" s="14" t="str">
        <x:v>December</x:v>
      </x:c>
      <x:c r="F291" s="14" t="n">
        <x:v>31</x:v>
      </x:c>
      <x:c r="G291" s="14" t="str">
        <x:v>Sunday</x:v>
      </x:c>
      <x:c r="H291" s="16" t="n">
        <x:v>2</x:v>
      </x:c>
      <x:c r="I291" s="14" t="str">
        <x:v>Midnight-3 a.m.</x:v>
      </x:c>
      <x:c r="J291" s="14" t="str">
        <x:v>4015 W</x:v>
      </x:c>
      <x:c r="K291" s="14" t="str"/>
      <x:c r="L291" s="14" t="str">
        <x:v>Major Collector</x:v>
      </x:c>
      <x:c r="M291" s="14" t="str">
        <x:v>Major collectors</x:v>
      </x:c>
      <x:c r="N291" s="14" t="str">
        <x:v>Dark - Unknown Lighting</x:v>
      </x:c>
      <x:c r="O291" s="14" t="str">
        <x:v>Clear</x:v>
      </x:c>
      <x:c r="P291" s="17" t="n">
        <x:v>40.66158333</x:v>
      </x:c>
      <x:c r="Q291" s="17" t="n">
        <x:v>-111.98698889</x:v>
      </x:c>
      <x:c r="R291" s="15" t="b">
        <x:v>1</x:v>
      </x:c>
      <x:c r="S291" s="15" t="b">
        <x:v>1</x:v>
      </x:c>
      <x:c r="T291" s="15" t="b">
        <x:v>1</x:v>
      </x:c>
    </x:row>
    <x:row r="292">
      <x:c r="A292" s="16" t="n">
        <x:v>2023</x:v>
      </x:c>
      <x:c r="B292" s="16" t="n">
        <x:v>490229</x:v>
      </x:c>
      <x:c r="C292" s="14" t="str">
        <x:v>TAYLORSVILLE</x:v>
      </x:c>
      <x:c r="D292" s="16" t="n">
        <x:v>1</x:v>
      </x:c>
      <x:c r="E292" s="14" t="str">
        <x:v>December</x:v>
      </x:c>
      <x:c r="F292" s="14" t="n">
        <x:v>29</x:v>
      </x:c>
      <x:c r="G292" s="14" t="str">
        <x:v>Friday</x:v>
      </x:c>
      <x:c r="H292" s="16" t="n">
        <x:v>6</x:v>
      </x:c>
      <x:c r="I292" s="14" t="str">
        <x:v>6-9 a.m.</x:v>
      </x:c>
      <x:c r="J292" s="14" t="str">
        <x:v>4430 S ATHERTON DR</x:v>
      </x:c>
      <x:c r="K292" s="14" t="str"/>
      <x:c r="L292" s="14" t="str">
        <x:v>Major Collector</x:v>
      </x:c>
      <x:c r="M292" s="14" t="str">
        <x:v>Major collectors</x:v>
      </x:c>
      <x:c r="N292" s="14" t="str">
        <x:v>Dark - Lighted</x:v>
      </x:c>
      <x:c r="O292" s="14" t="str">
        <x:v>Clear</x:v>
      </x:c>
      <x:c r="P292" s="17" t="n">
        <x:v>40.67450556</x:v>
      </x:c>
      <x:c r="Q292" s="17" t="n">
        <x:v>-111.92341944</x:v>
      </x:c>
      <x:c r="R292" s="15" t="b">
        <x:v>1</x:v>
      </x:c>
      <x:c r="S292" s="15" t="b">
        <x:v>1</x:v>
      </x:c>
      <x:c r="T292" s="15" t="b">
        <x:v>1</x:v>
      </x:c>
    </x:row>
    <x:row r="293">
      <x:c r="A293" s="16" t="n">
        <x:v>2023</x:v>
      </x:c>
      <x:c r="B293" s="16" t="n">
        <x:v>490233</x:v>
      </x:c>
      <x:c r="C293" s="14" t="str">
        <x:v>WEST JORDAN</x:v>
      </x:c>
      <x:c r="D293" s="16" t="n">
        <x:v>1</x:v>
      </x:c>
      <x:c r="E293" s="14" t="str">
        <x:v>December</x:v>
      </x:c>
      <x:c r="F293" s="14" t="n">
        <x:v>26</x:v>
      </x:c>
      <x:c r="G293" s="14" t="str">
        <x:v>Tuesday</x:v>
      </x:c>
      <x:c r="H293" s="16" t="n">
        <x:v>10</x:v>
      </x:c>
      <x:c r="I293" s="14" t="str">
        <x:v>9 a.m.-noon</x:v>
      </x:c>
      <x:c r="J293" s="14" t="str">
        <x:v>7800 S</x:v>
      </x:c>
      <x:c r="K293" s="14" t="str"/>
      <x:c r="L293" s="14" t="str">
        <x:v>Minor Arterial</x:v>
      </x:c>
      <x:c r="M293" s="14" t="str">
        <x:v>Minor arterials</x:v>
      </x:c>
      <x:c r="N293" s="14" t="str">
        <x:v>Daylight</x:v>
      </x:c>
      <x:c r="O293" s="14" t="str">
        <x:v>Clear</x:v>
      </x:c>
      <x:c r="P293" s="17" t="n">
        <x:v>40.60923611</x:v>
      </x:c>
      <x:c r="Q293" s="17" t="n">
        <x:v>-111.92267222</x:v>
      </x:c>
      <x:c r="R293" s="15" t="b">
        <x:v>1</x:v>
      </x:c>
      <x:c r="S293" s="15" t="b">
        <x:v>0</x:v>
      </x:c>
      <x:c r="T293" s="15" t="b">
        <x:v>1</x:v>
      </x:c>
    </x:row>
    <x:row r="294">
      <x:c r="A294" s="16" t="n">
        <x:v>2023</x:v>
      </x:c>
      <x:c r="B294" s="16" t="n">
        <x:v>490235</x:v>
      </x:c>
      <x:c r="C294" s="14" t="str">
        <x:v>SANDY CITY</x:v>
      </x:c>
      <x:c r="D294" s="16" t="n">
        <x:v>1</x:v>
      </x:c>
      <x:c r="E294" s="14" t="str">
        <x:v>May</x:v>
      </x:c>
      <x:c r="F294" s="14" t="n">
        <x:v>4</x:v>
      </x:c>
      <x:c r="G294" s="14" t="str">
        <x:v>Thursday</x:v>
      </x:c>
      <x:c r="H294" s="16" t="n">
        <x:v>13</x:v>
      </x:c>
      <x:c r="I294" s="14" t="str">
        <x:v>Noon-3 p.m.</x:v>
      </x:c>
      <x:c r="J294" s="14" t="str">
        <x:v>US-89</x:v>
      </x:c>
      <x:c r="K294" s="14" t="str">
        <x:v>PIONEER AVE</x:v>
      </x:c>
      <x:c r="L294" s="14" t="str">
        <x:v>Other Principal Arterial</x:v>
      </x:c>
      <x:c r="M294" s="14" t="str">
        <x:v>Other principal arterials</x:v>
      </x:c>
      <x:c r="N294" s="14" t="str">
        <x:v>Daylight</x:v>
      </x:c>
      <x:c r="O294" s="14" t="str">
        <x:v>Cloudy</x:v>
      </x:c>
      <x:c r="P294" s="17" t="n">
        <x:v>40.59631389</x:v>
      </x:c>
      <x:c r="Q294" s="17" t="n">
        <x:v>-111.89080556</x:v>
      </x:c>
      <x:c r="R294" s="15" t="b">
        <x:v>1</x:v>
      </x:c>
      <x:c r="S294" s="15" t="b">
        <x:v>0</x:v>
      </x:c>
      <x:c r="T294" s="15" t="b">
        <x:v>0</x:v>
      </x:c>
    </x:row>
    <x:row r="295">
      <x:c r="A295" s="16" t="n">
        <x:v>2023</x:v>
      </x:c>
      <x:c r="B295" s="16" t="n">
        <x:v>490236</x:v>
      </x:c>
      <x:c r="C295" s="14" t="str">
        <x:v>SALT LAKE CITY</x:v>
      </x:c>
      <x:c r="D295" s="16" t="n">
        <x:v>1</x:v>
      </x:c>
      <x:c r="E295" s="14" t="str">
        <x:v>November</x:v>
      </x:c>
      <x:c r="F295" s="14" t="n">
        <x:v>5</x:v>
      </x:c>
      <x:c r="G295" s="14" t="str">
        <x:v>Sunday</x:v>
      </x:c>
      <x:c r="H295" s="16" t="n">
        <x:v>3</x:v>
      </x:c>
      <x:c r="I295" s="14" t="str">
        <x:v>3-6 a.m.</x:v>
      </x:c>
      <x:c r="J295" s="14" t="str">
        <x:v>SOUTH TEMPLE</x:v>
      </x:c>
      <x:c r="K295" s="14" t="str"/>
      <x:c r="L295" s="14" t="str">
        <x:v>Minor Arterial</x:v>
      </x:c>
      <x:c r="M295" s="14" t="str">
        <x:v>Minor arterials</x:v>
      </x:c>
      <x:c r="N295" s="14" t="str">
        <x:v>Dark - Lighted</x:v>
      </x:c>
      <x:c r="O295" s="14" t="str">
        <x:v>Clear</x:v>
      </x:c>
      <x:c r="P295" s="17" t="n">
        <x:v>40.76945</x:v>
      </x:c>
      <x:c r="Q295" s="17" t="n">
        <x:v>-111.86209444</x:v>
      </x:c>
      <x:c r="R295" s="15" t="b">
        <x:v>1</x:v>
      </x:c>
      <x:c r="S295" s="15" t="b">
        <x:v>1</x:v>
      </x:c>
      <x:c r="T295" s="15" t="b">
        <x:v>1</x:v>
      </x:c>
    </x:row>
    <x:row r="296">
      <x:c r="A296" s="16" t="n">
        <x:v>2023</x:v>
      </x:c>
      <x:c r="B296" s="16" t="n">
        <x:v>490237</x:v>
      </x:c>
      <x:c r="C296" s="14" t="str">
        <x:v>SALT LAKE CITY</x:v>
      </x:c>
      <x:c r="D296" s="16" t="n">
        <x:v>1</x:v>
      </x:c>
      <x:c r="E296" s="14" t="str">
        <x:v>October</x:v>
      </x:c>
      <x:c r="F296" s="14" t="n">
        <x:v>20</x:v>
      </x:c>
      <x:c r="G296" s="14" t="str">
        <x:v>Friday</x:v>
      </x:c>
      <x:c r="H296" s="16" t="n">
        <x:v>22</x:v>
      </x:c>
      <x:c r="I296" s="14" t="str">
        <x:v>9 p.m.-midnight</x:v>
      </x:c>
      <x:c r="J296" s="14" t="str">
        <x:v>SR-68</x:v>
      </x:c>
      <x:c r="K296" s="14" t="str"/>
      <x:c r="L296" s="14" t="str">
        <x:v>Other Principal Arterial</x:v>
      </x:c>
      <x:c r="M296" s="14" t="str">
        <x:v>Other principal arterials</x:v>
      </x:c>
      <x:c r="N296" s="14" t="str">
        <x:v>Dark - Lighted</x:v>
      </x:c>
      <x:c r="O296" s="14" t="str">
        <x:v>Clear</x:v>
      </x:c>
      <x:c r="P296" s="17" t="n">
        <x:v>40.74451667</x:v>
      </x:c>
      <x:c r="Q296" s="17" t="n">
        <x:v>-111.93908333</x:v>
      </x:c>
      <x:c r="R296" s="15" t="b">
        <x:v>1</x:v>
      </x:c>
      <x:c r="S296" s="15" t="b">
        <x:v>1</x:v>
      </x:c>
      <x:c r="T296" s="15" t="b">
        <x:v>1</x:v>
      </x:c>
    </x:row>
    <x:row r="297">
      <x:c r="A297" s="16" t="n">
        <x:v>2023</x:v>
      </x:c>
      <x:c r="B297" s="16" t="n">
        <x:v>490245</x:v>
      </x:c>
      <x:c r="C297" s="14" t="str">
        <x:v>TAYLORSVILLE</x:v>
      </x:c>
      <x:c r="D297" s="16" t="n">
        <x:v>1</x:v>
      </x:c>
      <x:c r="E297" s="14" t="str">
        <x:v>November</x:v>
      </x:c>
      <x:c r="F297" s="14" t="n">
        <x:v>4</x:v>
      </x:c>
      <x:c r="G297" s="14" t="str">
        <x:v>Saturday</x:v>
      </x:c>
      <x:c r="H297" s="16" t="n">
        <x:v>22</x:v>
      </x:c>
      <x:c r="I297" s="14" t="str">
        <x:v>9 p.m.-midnight</x:v>
      </x:c>
      <x:c r="J297" s="14" t="str">
        <x:v>4700 S</x:v>
      </x:c>
      <x:c r="K297" s="14" t="str"/>
      <x:c r="L297" s="14" t="str">
        <x:v>Other Principal Arterial</x:v>
      </x:c>
      <x:c r="M297" s="14" t="str">
        <x:v>Other principal arterials</x:v>
      </x:c>
      <x:c r="N297" s="14" t="str">
        <x:v>Dark - Lighted</x:v>
      </x:c>
      <x:c r="O297" s="14" t="str">
        <x:v>Clear</x:v>
      </x:c>
      <x:c r="P297" s="17" t="n">
        <x:v>40.66764167</x:v>
      </x:c>
      <x:c r="Q297" s="17" t="n">
        <x:v>-111.96120833</x:v>
      </x:c>
      <x:c r="R297" s="15" t="b">
        <x:v>1</x:v>
      </x:c>
      <x:c r="S297" s="15" t="b">
        <x:v>1</x:v>
      </x:c>
      <x:c r="T297" s="15" t="b">
        <x:v>1</x:v>
      </x:c>
    </x:row>
    <x:row r="298">
      <x:c r="A298" s="16" t="n">
        <x:v>2023</x:v>
      </x:c>
      <x:c r="B298" s="16" t="n">
        <x:v>490250</x:v>
      </x:c>
      <x:c r="C298" s="14" t="str">
        <x:v>WEST VALLEY CITY</x:v>
      </x:c>
      <x:c r="D298" s="16" t="n">
        <x:v>1</x:v>
      </x:c>
      <x:c r="E298" s="14" t="str">
        <x:v>December</x:v>
      </x:c>
      <x:c r="F298" s="14" t="n">
        <x:v>9</x:v>
      </x:c>
      <x:c r="G298" s="14" t="str">
        <x:v>Saturday</x:v>
      </x:c>
      <x:c r="H298" s="16" t="n">
        <x:v>20</x:v>
      </x:c>
      <x:c r="I298" s="14" t="str">
        <x:v>6-9 p.m.</x:v>
      </x:c>
      <x:c r="J298" s="14" t="str">
        <x:v>GATES AVE</x:v>
      </x:c>
      <x:c r="K298" s="14" t="str"/>
      <x:c r="L298" s="14" t="str">
        <x:v>Local</x:v>
      </x:c>
      <x:c r="M298" s="14" t="str">
        <x:v>Local streets</x:v>
      </x:c>
      <x:c r="N298" s="14" t="str">
        <x:v>Dark - Lighted</x:v>
      </x:c>
      <x:c r="O298" s="14" t="str">
        <x:v>Clear</x:v>
      </x:c>
      <x:c r="P298" s="17" t="n">
        <x:v>40.71774444</x:v>
      </x:c>
      <x:c r="Q298" s="17" t="n">
        <x:v>-112.06044722</x:v>
      </x:c>
      <x:c r="R298" s="15" t="b">
        <x:v>1</x:v>
      </x:c>
      <x:c r="S298" s="15" t="b">
        <x:v>1</x:v>
      </x:c>
      <x:c r="T298" s="15" t="b">
        <x:v>1</x:v>
      </x:c>
    </x:row>
    <x:row r="299">
      <x:c r="A299" s="16" t="n">
        <x:v>2023</x:v>
      </x:c>
      <x:c r="B299" s="16" t="n">
        <x:v>490252</x:v>
      </x:c>
      <x:c r="C299" s="14" t="str">
        <x:v>SALT LAKE CITY</x:v>
      </x:c>
      <x:c r="D299" s="16" t="n">
        <x:v>1</x:v>
      </x:c>
      <x:c r="E299" s="14" t="str">
        <x:v>October</x:v>
      </x:c>
      <x:c r="F299" s="14" t="n">
        <x:v>8</x:v>
      </x:c>
      <x:c r="G299" s="14" t="str">
        <x:v>Sunday</x:v>
      </x:c>
      <x:c r="H299" s="16" t="n">
        <x:v>0</x:v>
      </x:c>
      <x:c r="I299" s="14" t="str">
        <x:v>Midnight-3 a.m.</x:v>
      </x:c>
      <x:c r="J299" s="14" t="str">
        <x:v>900 S</x:v>
      </x:c>
      <x:c r="K299" s="14" t="str">
        <x:v>1100 E</x:v>
      </x:c>
      <x:c r="L299" s="14" t="str">
        <x:v>Major Collector</x:v>
      </x:c>
      <x:c r="M299" s="14" t="str">
        <x:v>Major collectors</x:v>
      </x:c>
      <x:c r="N299" s="14" t="str">
        <x:v>Dark - Lighted</x:v>
      </x:c>
      <x:c r="O299" s="14" t="str">
        <x:v>Clear</x:v>
      </x:c>
      <x:c r="P299" s="17" t="n">
        <x:v>40.74974722</x:v>
      </x:c>
      <x:c r="Q299" s="17" t="n">
        <x:v>-111.85953889</x:v>
      </x:c>
      <x:c r="R299" s="15" t="b">
        <x:v>1</x:v>
      </x:c>
      <x:c r="S299" s="15" t="b">
        <x:v>1</x:v>
      </x:c>
      <x:c r="T299" s="15" t="b">
        <x:v>1</x:v>
      </x:c>
    </x:row>
    <x:row r="300">
      <x:c r="A300" s="16" t="n">
        <x:v>2023</x:v>
      </x:c>
      <x:c r="B300" s="16" t="n">
        <x:v>490253</x:v>
      </x:c>
      <x:c r="C300" s="14" t="str">
        <x:v>RIVERTON</x:v>
      </x:c>
      <x:c r="D300" s="16" t="n">
        <x:v>1</x:v>
      </x:c>
      <x:c r="E300" s="14" t="str">
        <x:v>December</x:v>
      </x:c>
      <x:c r="F300" s="14" t="n">
        <x:v>27</x:v>
      </x:c>
      <x:c r="G300" s="14" t="str">
        <x:v>Wednesday</x:v>
      </x:c>
      <x:c r="H300" s="16" t="n">
        <x:v>19</x:v>
      </x:c>
      <x:c r="I300" s="14" t="str">
        <x:v>6-9 p.m.</x:v>
      </x:c>
      <x:c r="J300" s="14" t="str">
        <x:v>13400 S</x:v>
      </x:c>
      <x:c r="K300" s="14" t="str">
        <x:v>MONARCH MEADOWS PKY</x:v>
      </x:c>
      <x:c r="L300" s="14" t="str">
        <x:v>Minor Arterial</x:v>
      </x:c>
      <x:c r="M300" s="14" t="str">
        <x:v>Minor arterials</x:v>
      </x:c>
      <x:c r="N300" s="14" t="str">
        <x:v>Daylight</x:v>
      </x:c>
      <x:c r="O300" s="14" t="str">
        <x:v>Clear</x:v>
      </x:c>
      <x:c r="P300" s="17" t="n">
        <x:v>40.50790833</x:v>
      </x:c>
      <x:c r="Q300" s="17" t="n">
        <x:v>-112.01008056</x:v>
      </x:c>
      <x:c r="R300" s="15" t="b">
        <x:v>1</x:v>
      </x:c>
      <x:c r="S300" s="15" t="b">
        <x:v>0</x:v>
      </x:c>
      <x:c r="T300" s="15" t="b">
        <x:v>1</x:v>
      </x:c>
    </x:row>
    <x:row r="301">
      <x:c r="A301" s="16" t="n">
        <x:v>2024</x:v>
      </x:c>
      <x:c r="B301" s="16" t="n">
        <x:v>490005</x:v>
      </x:c>
      <x:c r="C301" s="14" t="str">
        <x:v>MURRAY</x:v>
      </x:c>
      <x:c r="D301" s="16" t="n">
        <x:v>1</x:v>
      </x:c>
      <x:c r="E301" s="14" t="str">
        <x:v>January</x:v>
      </x:c>
      <x:c r="F301" s="14" t="n">
        <x:v>23</x:v>
      </x:c>
      <x:c r="G301" s="14" t="str">
        <x:v>Tuesday</x:v>
      </x:c>
      <x:c r="H301" s="16" t="n">
        <x:v>18</x:v>
      </x:c>
      <x:c r="I301" s="14" t="str">
        <x:v>6-9 p.m.</x:v>
      </x:c>
      <x:c r="J301" s="14" t="str">
        <x:v>US-89</x:v>
      </x:c>
      <x:c r="K301" s="14" t="str">
        <x:v>5900 S</x:v>
      </x:c>
      <x:c r="L301" s="14" t="str">
        <x:v>Other Principal Arterial</x:v>
      </x:c>
      <x:c r="M301" s="14" t="str">
        <x:v>Other principal arterials</x:v>
      </x:c>
      <x:c r="N301" s="14" t="str">
        <x:v>Dark - Unknown Lighting</x:v>
      </x:c>
      <x:c r="O301" s="14" t="str">
        <x:v>Clear</x:v>
      </x:c>
      <x:c r="P301" s="17" t="n">
        <x:v>40.64298056</x:v>
      </x:c>
      <x:c r="Q301" s="17" t="n">
        <x:v>-111.88898056</x:v>
      </x:c>
      <x:c r="R301" s="15" t="b">
        <x:v>1</x:v>
      </x:c>
      <x:c r="S301" s="15" t="b">
        <x:v>1</x:v>
      </x:c>
      <x:c r="T301" s="15" t="b">
        <x:v>1</x:v>
      </x:c>
    </x:row>
    <x:row r="302">
      <x:c r="A302" s="16" t="n">
        <x:v>2024</x:v>
      </x:c>
      <x:c r="B302" s="16" t="n">
        <x:v>490006</x:v>
      </x:c>
      <x:c r="C302" s="14" t="str">
        <x:v>KEARNS</x:v>
      </x:c>
      <x:c r="D302" s="16" t="n">
        <x:v>1</x:v>
      </x:c>
      <x:c r="E302" s="14" t="str">
        <x:v>January</x:v>
      </x:c>
      <x:c r="F302" s="14" t="n">
        <x:v>14</x:v>
      </x:c>
      <x:c r="G302" s="14" t="str">
        <x:v>Sunday</x:v>
      </x:c>
      <x:c r="H302" s="16" t="n">
        <x:v>13</x:v>
      </x:c>
      <x:c r="I302" s="14" t="str">
        <x:v>Noon-3 p.m.</x:v>
      </x:c>
      <x:c r="J302" s="14" t="str">
        <x:v>WESTSAMS BLVD</x:v>
      </x:c>
      <x:c r="K302" s="14" t="str"/>
      <x:c r="L302" s="14" t="str">
        <x:v>Major Collector</x:v>
      </x:c>
      <x:c r="M302" s="14" t="str">
        <x:v>Major collectors</x:v>
      </x:c>
      <x:c r="N302" s="14" t="str">
        <x:v>Daylight</x:v>
      </x:c>
      <x:c r="O302" s="14" t="str">
        <x:v>Cloudy</x:v>
      </x:c>
      <x:c r="P302" s="17" t="n">
        <x:v>40.66629722</x:v>
      </x:c>
      <x:c r="Q302" s="17" t="n">
        <x:v>-112.00600833</x:v>
      </x:c>
      <x:c r="R302" s="15" t="b">
        <x:v>1</x:v>
      </x:c>
      <x:c r="S302" s="15" t="b">
        <x:v>0</x:v>
      </x:c>
      <x:c r="T302" s="15" t="b">
        <x:v>0</x:v>
      </x:c>
    </x:row>
    <x:row r="303">
      <x:c r="A303" s="16" t="n">
        <x:v>2024</x:v>
      </x:c>
      <x:c r="B303" s="16" t="n">
        <x:v>490007</x:v>
      </x:c>
      <x:c r="C303" s="14" t="str">
        <x:v>SALT LAKE CITY</x:v>
      </x:c>
      <x:c r="D303" s="16" t="n">
        <x:v>1</x:v>
      </x:c>
      <x:c r="E303" s="14" t="str">
        <x:v>January</x:v>
      </x:c>
      <x:c r="F303" s="14" t="n">
        <x:v>21</x:v>
      </x:c>
      <x:c r="G303" s="14" t="str">
        <x:v>Sunday</x:v>
      </x:c>
      <x:c r="H303" s="16" t="n">
        <x:v>4</x:v>
      </x:c>
      <x:c r="I303" s="14" t="str">
        <x:v>3-6 a.m.</x:v>
      </x:c>
      <x:c r="J303" s="14" t="str">
        <x:v>I-15 RAMP</x:v>
      </x:c>
      <x:c r="K303" s="14" t="str"/>
      <x:c r="L303" s="14" t="str">
        <x:v>Interstate</x:v>
      </x:c>
      <x:c r="M303" s="14" t="str">
        <x:v>Interstate</x:v>
      </x:c>
      <x:c r="N303" s="14" t="str">
        <x:v>Dark - Lighted</x:v>
      </x:c>
      <x:c r="O303" s="14" t="str">
        <x:v>Cloudy</x:v>
      </x:c>
      <x:c r="P303" s="17" t="n">
        <x:v>40.76319722</x:v>
      </x:c>
      <x:c r="Q303" s="17" t="n">
        <x:v>-111.91573889</x:v>
      </x:c>
      <x:c r="R303" s="15" t="b">
        <x:v>0</x:v>
      </x:c>
      <x:c r="S303" s="15" t="b">
        <x:v>1</x:v>
      </x:c>
      <x:c r="T303" s="15" t="b">
        <x:v>0</x:v>
      </x:c>
    </x:row>
    <x:row r="304">
      <x:c r="A304" s="16" t="n">
        <x:v>2024</x:v>
      </x:c>
      <x:c r="B304" s="16" t="n">
        <x:v>490012</x:v>
      </x:c>
      <x:c r="C304" s="14" t="str">
        <x:v>KEARNS</x:v>
      </x:c>
      <x:c r="D304" s="16" t="n">
        <x:v>1</x:v>
      </x:c>
      <x:c r="E304" s="14" t="str">
        <x:v>February</x:v>
      </x:c>
      <x:c r="F304" s="14" t="n">
        <x:v>17</x:v>
      </x:c>
      <x:c r="G304" s="14" t="str">
        <x:v>Saturday</x:v>
      </x:c>
      <x:c r="H304" s="16" t="n">
        <x:v>2</x:v>
      </x:c>
      <x:c r="I304" s="14" t="str">
        <x:v>Midnight-3 a.m.</x:v>
      </x:c>
      <x:c r="J304" s="14" t="str">
        <x:v>SR-172</x:v>
      </x:c>
      <x:c r="K304" s="14" t="str">
        <x:v>6200 S</x:v>
      </x:c>
      <x:c r="L304" s="14" t="str">
        <x:v>Other Principal Arterial</x:v>
      </x:c>
      <x:c r="M304" s="14" t="str">
        <x:v>Other principal arterials</x:v>
      </x:c>
      <x:c r="N304" s="14" t="str">
        <x:v>Dark - Lighted</x:v>
      </x:c>
      <x:c r="O304" s="14" t="str">
        <x:v>Clear</x:v>
      </x:c>
      <x:c r="P304" s="17" t="n">
        <x:v>40.63853333</x:v>
      </x:c>
      <x:c r="Q304" s="17" t="n">
        <x:v>-112.02449444</x:v>
      </x:c>
      <x:c r="R304" s="15" t="b">
        <x:v>1</x:v>
      </x:c>
      <x:c r="S304" s="15" t="b">
        <x:v>1</x:v>
      </x:c>
      <x:c r="T304" s="15" t="b">
        <x:v>1</x:v>
      </x:c>
    </x:row>
    <x:row r="305">
      <x:c r="A305" s="16" t="n">
        <x:v>2024</x:v>
      </x:c>
      <x:c r="B305" s="16" t="n">
        <x:v>490013</x:v>
      </x:c>
      <x:c r="C305" s="14" t="str">
        <x:v>SALT LAKE CITY</x:v>
      </x:c>
      <x:c r="D305" s="16" t="n">
        <x:v>1</x:v>
      </x:c>
      <x:c r="E305" s="14" t="str">
        <x:v>January</x:v>
      </x:c>
      <x:c r="F305" s="14" t="n">
        <x:v>25</x:v>
      </x:c>
      <x:c r="G305" s="14" t="str">
        <x:v>Thursday</x:v>
      </x:c>
      <x:c r="H305" s="16" t="n">
        <x:v>11</x:v>
      </x:c>
      <x:c r="I305" s="14" t="str">
        <x:v>9 a.m.-noon</x:v>
      </x:c>
      <x:c r="J305" s="14" t="str">
        <x:v>I-215</x:v>
      </x:c>
      <x:c r="K305" s="14" t="str"/>
      <x:c r="L305" s="14" t="str">
        <x:v>Interstate</x:v>
      </x:c>
      <x:c r="M305" s="14" t="str">
        <x:v>Interstate</x:v>
      </x:c>
      <x:c r="N305" s="14" t="str">
        <x:v>Daylight</x:v>
      </x:c>
      <x:c r="O305" s="14" t="str">
        <x:v>Rain</x:v>
      </x:c>
      <x:c r="P305" s="17" t="n">
        <x:v>40.79505</x:v>
      </x:c>
      <x:c r="Q305" s="17" t="n">
        <x:v>-111.94943333</x:v>
      </x:c>
      <x:c r="R305" s="15" t="b">
        <x:v>0</x:v>
      </x:c>
      <x:c r="S305" s="15" t="b">
        <x:v>0</x:v>
      </x:c>
      <x:c r="T305" s="15" t="b">
        <x:v>0</x:v>
      </x:c>
    </x:row>
    <x:row r="306">
      <x:c r="A306" s="16" t="n">
        <x:v>2024</x:v>
      </x:c>
      <x:c r="B306" s="16" t="n">
        <x:v>490015</x:v>
      </x:c>
      <x:c r="C306" s="14" t="str">
        <x:v>WEST VALLEY CITY</x:v>
      </x:c>
      <x:c r="D306" s="16" t="n">
        <x:v>2</x:v>
      </x:c>
      <x:c r="E306" s="14" t="str">
        <x:v>February</x:v>
      </x:c>
      <x:c r="F306" s="14" t="n">
        <x:v>21</x:v>
      </x:c>
      <x:c r="G306" s="14" t="str">
        <x:v>Wednesday</x:v>
      </x:c>
      <x:c r="H306" s="16" t="n">
        <x:v>22</x:v>
      </x:c>
      <x:c r="I306" s="14" t="str">
        <x:v>9 p.m.-midnight</x:v>
      </x:c>
      <x:c r="J306" s="14" t="str">
        <x:v>SR-171</x:v>
      </x:c>
      <x:c r="K306" s="14" t="str">
        <x:v>SR-85</x:v>
      </x:c>
      <x:c r="L306" s="14" t="str">
        <x:v>Other Principal Arterial</x:v>
      </x:c>
      <x:c r="M306" s="14" t="str">
        <x:v>Other principal arterials</x:v>
      </x:c>
      <x:c r="N306" s="14" t="str">
        <x:v>Dark - Lighted</x:v>
      </x:c>
      <x:c r="O306" s="14" t="str">
        <x:v>Snow</x:v>
      </x:c>
      <x:c r="P306" s="17" t="n">
        <x:v>40.696575</x:v>
      </x:c>
      <x:c r="Q306" s="17" t="n">
        <x:v>-112.02945556</x:v>
      </x:c>
      <x:c r="R306" s="15" t="b">
        <x:v>1</x:v>
      </x:c>
      <x:c r="S306" s="15" t="b">
        <x:v>1</x:v>
      </x:c>
      <x:c r="T306" s="15" t="b">
        <x:v>0</x:v>
      </x:c>
    </x:row>
    <x:row r="307">
      <x:c r="A307" s="16" t="n">
        <x:v>2024</x:v>
      </x:c>
      <x:c r="B307" s="16" t="n">
        <x:v>490018</x:v>
      </x:c>
      <x:c r="C307" s="14" t="str">
        <x:v>SALT LAKE CITY</x:v>
      </x:c>
      <x:c r="D307" s="16" t="n">
        <x:v>1</x:v>
      </x:c>
      <x:c r="E307" s="14" t="str">
        <x:v>February</x:v>
      </x:c>
      <x:c r="F307" s="14" t="n">
        <x:v>9</x:v>
      </x:c>
      <x:c r="G307" s="14" t="str">
        <x:v>Friday</x:v>
      </x:c>
      <x:c r="H307" s="16" t="n">
        <x:v>21</x:v>
      </x:c>
      <x:c r="I307" s="14" t="str">
        <x:v>9 p.m.-midnight</x:v>
      </x:c>
      <x:c r="J307" s="14" t="str">
        <x:v>SR-172</x:v>
      </x:c>
      <x:c r="K307" s="14" t="str"/>
      <x:c r="L307" s="14" t="str">
        <x:v>Other Principal Arterial</x:v>
      </x:c>
      <x:c r="M307" s="14" t="str">
        <x:v>Other principal arterials</x:v>
      </x:c>
      <x:c r="N307" s="14" t="str">
        <x:v>Dark - Lighted</x:v>
      </x:c>
      <x:c r="O307" s="14" t="str">
        <x:v>Clear</x:v>
      </x:c>
      <x:c r="P307" s="17" t="n">
        <x:v>40.77056111</x:v>
      </x:c>
      <x:c r="Q307" s="17" t="n">
        <x:v>-112.02494722</x:v>
      </x:c>
      <x:c r="R307" s="15" t="b">
        <x:v>1</x:v>
      </x:c>
      <x:c r="S307" s="15" t="b">
        <x:v>1</x:v>
      </x:c>
      <x:c r="T307" s="15" t="b">
        <x:v>1</x:v>
      </x:c>
    </x:row>
    <x:row r="308">
      <x:c r="A308" s="16" t="n">
        <x:v>2024</x:v>
      </x:c>
      <x:c r="B308" s="16" t="n">
        <x:v>490021</x:v>
      </x:c>
      <x:c r="C308" s="14" t="str">
        <x:v>MURRAY</x:v>
      </x:c>
      <x:c r="D308" s="16" t="n">
        <x:v>1</x:v>
      </x:c>
      <x:c r="E308" s="14" t="str">
        <x:v>February</x:v>
      </x:c>
      <x:c r="F308" s="14" t="n">
        <x:v>5</x:v>
      </x:c>
      <x:c r="G308" s="14" t="str">
        <x:v>Monday</x:v>
      </x:c>
      <x:c r="H308" s="16" t="n">
        <x:v>19</x:v>
      </x:c>
      <x:c r="I308" s="14" t="str">
        <x:v>6-9 p.m.</x:v>
      </x:c>
      <x:c r="J308" s="14" t="str">
        <x:v>5600 S</x:v>
      </x:c>
      <x:c r="K308" s="14" t="str">
        <x:v>DUNBARTON DR</x:v>
      </x:c>
      <x:c r="L308" s="14" t="str">
        <x:v>Minor Arterial</x:v>
      </x:c>
      <x:c r="M308" s="14" t="str">
        <x:v>Minor arterials</x:v>
      </x:c>
      <x:c r="N308" s="14" t="str">
        <x:v>Dark - Lighted</x:v>
      </x:c>
      <x:c r="O308" s="14" t="str">
        <x:v>Rain</x:v>
      </x:c>
      <x:c r="P308" s="17" t="n">
        <x:v>40.64958611</x:v>
      </x:c>
      <x:c r="Q308" s="17" t="n">
        <x:v>-111.85938056</x:v>
      </x:c>
      <x:c r="R308" s="15" t="b">
        <x:v>1</x:v>
      </x:c>
      <x:c r="S308" s="15" t="b">
        <x:v>1</x:v>
      </x:c>
      <x:c r="T308" s="15" t="b">
        <x:v>0</x:v>
      </x:c>
    </x:row>
    <x:row r="309">
      <x:c r="A309" s="16" t="n">
        <x:v>2024</x:v>
      </x:c>
      <x:c r="B309" s="16" t="n">
        <x:v>490022</x:v>
      </x:c>
      <x:c r="C309" s="14" t="str">
        <x:v>DRAPER</x:v>
      </x:c>
      <x:c r="D309" s="16" t="n">
        <x:v>1</x:v>
      </x:c>
      <x:c r="E309" s="14" t="str">
        <x:v>February</x:v>
      </x:c>
      <x:c r="F309" s="14" t="n">
        <x:v>12</x:v>
      </x:c>
      <x:c r="G309" s="14" t="str">
        <x:v>Monday</x:v>
      </x:c>
      <x:c r="H309" s="16" t="n">
        <x:v>6</x:v>
      </x:c>
      <x:c r="I309" s="14" t="str">
        <x:v>6-9 a.m.</x:v>
      </x:c>
      <x:c r="J309" s="14" t="str">
        <x:v>BANGERTER PKWY</x:v>
      </x:c>
      <x:c r="K309" s="14" t="str"/>
      <x:c r="L309" s="14" t="str">
        <x:v>Minor Arterial</x:v>
      </x:c>
      <x:c r="M309" s="14" t="str">
        <x:v>Minor arterials</x:v>
      </x:c>
      <x:c r="N309" s="14" t="str">
        <x:v>Dark - Not Lighted</x:v>
      </x:c>
      <x:c r="O309" s="14" t="str">
        <x:v>Clear</x:v>
      </x:c>
      <x:c r="P309" s="17" t="n">
        <x:v>40.4948</x:v>
      </x:c>
      <x:c r="Q309" s="17" t="n">
        <x:v>-111.88401111</x:v>
      </x:c>
      <x:c r="R309" s="15" t="b">
        <x:v>1</x:v>
      </x:c>
      <x:c r="S309" s="15" t="b">
        <x:v>1</x:v>
      </x:c>
      <x:c r="T309" s="15" t="b">
        <x:v>1</x:v>
      </x:c>
    </x:row>
    <x:row r="310">
      <x:c r="A310" s="16" t="n">
        <x:v>2024</x:v>
      </x:c>
      <x:c r="B310" s="16" t="n">
        <x:v>490023</x:v>
      </x:c>
      <x:c r="C310" s="14" t="str">
        <x:v>WEST VALLEY CITY</x:v>
      </x:c>
      <x:c r="D310" s="16" t="n">
        <x:v>3</x:v>
      </x:c>
      <x:c r="E310" s="14" t="str">
        <x:v>March</x:v>
      </x:c>
      <x:c r="F310" s="14" t="n">
        <x:v>8</x:v>
      </x:c>
      <x:c r="G310" s="14" t="str">
        <x:v>Friday</x:v>
      </x:c>
      <x:c r="H310" s="16" t="n">
        <x:v>20</x:v>
      </x:c>
      <x:c r="I310" s="14" t="str">
        <x:v>6-9 p.m.</x:v>
      </x:c>
      <x:c r="J310" s="14" t="str">
        <x:v>SR-85</x:v>
      </x:c>
      <x:c r="K310" s="14" t="str">
        <x:v>SR-171</x:v>
      </x:c>
      <x:c r="L310" s="14" t="str">
        <x:v>Other Principal Arterial</x:v>
      </x:c>
      <x:c r="M310" s="14" t="str">
        <x:v>Other principal arterials</x:v>
      </x:c>
      <x:c r="N310" s="14" t="str">
        <x:v>Dark - Lighted</x:v>
      </x:c>
      <x:c r="O310" s="14" t="str">
        <x:v>Clear</x:v>
      </x:c>
      <x:c r="P310" s="17" t="n">
        <x:v>40.69658611</x:v>
      </x:c>
      <x:c r="Q310" s="17" t="n">
        <x:v>-112.02949444</x:v>
      </x:c>
      <x:c r="R310" s="15" t="b">
        <x:v>1</x:v>
      </x:c>
      <x:c r="S310" s="15" t="b">
        <x:v>1</x:v>
      </x:c>
      <x:c r="T310" s="15" t="b">
        <x:v>1</x:v>
      </x:c>
    </x:row>
    <x:row r="311">
      <x:c r="A311" s="16" t="n">
        <x:v>2024</x:v>
      </x:c>
      <x:c r="B311" s="16" t="n">
        <x:v>490032</x:v>
      </x:c>
      <x:c r="C311" s="14" t="str">
        <x:v>MIDVALE</x:v>
      </x:c>
      <x:c r="D311" s="16" t="n">
        <x:v>1</x:v>
      </x:c>
      <x:c r="E311" s="14" t="str">
        <x:v>April</x:v>
      </x:c>
      <x:c r="F311" s="14" t="n">
        <x:v>4</x:v>
      </x:c>
      <x:c r="G311" s="14" t="str">
        <x:v>Thursday</x:v>
      </x:c>
      <x:c r="H311" s="16" t="n">
        <x:v>21</x:v>
      </x:c>
      <x:c r="I311" s="14" t="str">
        <x:v>9 p.m.-midnight</x:v>
      </x:c>
      <x:c r="J311" s="14" t="str">
        <x:v>7200 S 700 W</x:v>
      </x:c>
      <x:c r="K311" s="14" t="str"/>
      <x:c r="L311" s="14" t="str">
        <x:v>Minor Arterial</x:v>
      </x:c>
      <x:c r="M311" s="14" t="str">
        <x:v>Minor arterials</x:v>
      </x:c>
      <x:c r="N311" s="14" t="str">
        <x:v>Dark - Not Lighted</x:v>
      </x:c>
      <x:c r="O311" s="14" t="str">
        <x:v>Clear</x:v>
      </x:c>
      <x:c r="P311" s="17" t="n">
        <x:v>40.62012222</x:v>
      </x:c>
      <x:c r="Q311" s="17" t="n">
        <x:v>-111.910075</x:v>
      </x:c>
      <x:c r="R311" s="15" t="b">
        <x:v>1</x:v>
      </x:c>
      <x:c r="S311" s="15" t="b">
        <x:v>1</x:v>
      </x:c>
      <x:c r="T311" s="15" t="b">
        <x:v>1</x:v>
      </x:c>
    </x:row>
    <x:row r="312">
      <x:c r="A312" s="16" t="n">
        <x:v>2024</x:v>
      </x:c>
      <x:c r="B312" s="16" t="n">
        <x:v>490037</x:v>
      </x:c>
      <x:c r="C312" s="14" t="str">
        <x:v>SALT LAKE CITY</x:v>
      </x:c>
      <x:c r="D312" s="16" t="n">
        <x:v>1</x:v>
      </x:c>
      <x:c r="E312" s="14" t="str">
        <x:v>March</x:v>
      </x:c>
      <x:c r="F312" s="14" t="n">
        <x:v>21</x:v>
      </x:c>
      <x:c r="G312" s="14" t="str">
        <x:v>Thursday</x:v>
      </x:c>
      <x:c r="H312" s="16" t="n">
        <x:v>6</x:v>
      </x:c>
      <x:c r="I312" s="14" t="str">
        <x:v>6-9 a.m.</x:v>
      </x:c>
      <x:c r="J312" s="14" t="str">
        <x:v>I-15</x:v>
      </x:c>
      <x:c r="K312" s="14" t="str"/>
      <x:c r="L312" s="14" t="str">
        <x:v>Interstate</x:v>
      </x:c>
      <x:c r="M312" s="14" t="str">
        <x:v>Interstate</x:v>
      </x:c>
      <x:c r="N312" s="14" t="str">
        <x:v>Dark - Lighted</x:v>
      </x:c>
      <x:c r="O312" s="14" t="str">
        <x:v>Cloudy</x:v>
      </x:c>
      <x:c r="P312" s="17" t="n">
        <x:v>40.77598056</x:v>
      </x:c>
      <x:c r="Q312" s="17" t="n">
        <x:v>-111.91064444</x:v>
      </x:c>
      <x:c r="R312" s="15" t="b">
        <x:v>0</x:v>
      </x:c>
      <x:c r="S312" s="15" t="b">
        <x:v>1</x:v>
      </x:c>
      <x:c r="T312" s="15" t="b">
        <x:v>0</x:v>
      </x:c>
    </x:row>
    <x:row r="313">
      <x:c r="A313" s="16" t="n">
        <x:v>2024</x:v>
      </x:c>
      <x:c r="B313" s="16" t="n">
        <x:v>490040</x:v>
      </x:c>
      <x:c r="C313" s="14" t="str">
        <x:v>DRAPER</x:v>
      </x:c>
      <x:c r="D313" s="16" t="n">
        <x:v>1</x:v>
      </x:c>
      <x:c r="E313" s="14" t="str">
        <x:v>March</x:v>
      </x:c>
      <x:c r="F313" s="14" t="n">
        <x:v>1</x:v>
      </x:c>
      <x:c r="G313" s="14" t="str">
        <x:v>Friday</x:v>
      </x:c>
      <x:c r="H313" s="16" t="n">
        <x:v>17</x:v>
      </x:c>
      <x:c r="I313" s="14" t="str">
        <x:v>3-6 p.m.</x:v>
      </x:c>
      <x:c r="J313" s="14" t="str">
        <x:v>I-15</x:v>
      </x:c>
      <x:c r="K313" s="14" t="str"/>
      <x:c r="L313" s="14" t="str">
        <x:v>Interstate</x:v>
      </x:c>
      <x:c r="M313" s="14" t="str">
        <x:v>Interstate</x:v>
      </x:c>
      <x:c r="N313" s="14" t="str">
        <x:v>Daylight</x:v>
      </x:c>
      <x:c r="O313" s="14" t="str">
        <x:v>Cloudy</x:v>
      </x:c>
      <x:c r="P313" s="17" t="n">
        <x:v>40.54105556</x:v>
      </x:c>
      <x:c r="Q313" s="17" t="n">
        <x:v>-111.89451944</x:v>
      </x:c>
      <x:c r="R313" s="15" t="b">
        <x:v>0</x:v>
      </x:c>
      <x:c r="S313" s="15" t="b">
        <x:v>0</x:v>
      </x:c>
      <x:c r="T313" s="15" t="b">
        <x:v>0</x:v>
      </x:c>
    </x:row>
    <x:row r="314">
      <x:c r="A314" s="16" t="n">
        <x:v>2024</x:v>
      </x:c>
      <x:c r="B314" s="16" t="n">
        <x:v>490045</x:v>
      </x:c>
      <x:c r="C314" s="14" t="str">
        <x:v>SALT LAKE CITY</x:v>
      </x:c>
      <x:c r="D314" s="16" t="n">
        <x:v>1</x:v>
      </x:c>
      <x:c r="E314" s="14" t="str">
        <x:v>April</x:v>
      </x:c>
      <x:c r="F314" s="14" t="n">
        <x:v>21</x:v>
      </x:c>
      <x:c r="G314" s="14" t="str">
        <x:v>Sunday</x:v>
      </x:c>
      <x:c r="H314" s="16" t="n">
        <x:v>20</x:v>
      </x:c>
      <x:c r="I314" s="14" t="str">
        <x:v>6-9 p.m.</x:v>
      </x:c>
      <x:c r="J314" s="14" t="str">
        <x:v>NORTH TEMPLE ST</x:v>
      </x:c>
      <x:c r="K314" s="14" t="str">
        <x:v>800 W</x:v>
      </x:c>
      <x:c r="L314" s="14" t="str">
        <x:v>Minor Arterial</x:v>
      </x:c>
      <x:c r="M314" s="14" t="str">
        <x:v>Minor arterials</x:v>
      </x:c>
      <x:c r="N314" s="14" t="str">
        <x:v>Dark - Lighted</x:v>
      </x:c>
      <x:c r="O314" s="14" t="str">
        <x:v>Clear</x:v>
      </x:c>
      <x:c r="P314" s="17" t="n">
        <x:v>40.77164444</x:v>
      </x:c>
      <x:c r="Q314" s="17" t="n">
        <x:v>-111.91455556</x:v>
      </x:c>
      <x:c r="R314" s="15" t="b">
        <x:v>1</x:v>
      </x:c>
      <x:c r="S314" s="15" t="b">
        <x:v>1</x:v>
      </x:c>
      <x:c r="T314" s="15" t="b">
        <x:v>1</x:v>
      </x:c>
    </x:row>
    <x:row r="315">
      <x:c r="A315" s="16" t="n">
        <x:v>2024</x:v>
      </x:c>
      <x:c r="B315" s="16" t="n">
        <x:v>490051</x:v>
      </x:c>
      <x:c r="C315" s="14" t="str">
        <x:v>COTTONWOOD</x:v>
      </x:c>
      <x:c r="D315" s="16" t="n">
        <x:v>1</x:v>
      </x:c>
      <x:c r="E315" s="14" t="str">
        <x:v>March</x:v>
      </x:c>
      <x:c r="F315" s="14" t="n">
        <x:v>7</x:v>
      </x:c>
      <x:c r="G315" s="14" t="str">
        <x:v>Thursday</x:v>
      </x:c>
      <x:c r="H315" s="16" t="n">
        <x:v>15</x:v>
      </x:c>
      <x:c r="I315" s="14" t="str">
        <x:v>3-6 p.m.</x:v>
      </x:c>
      <x:c r="J315" s="14" t="str">
        <x:v>7000 S</x:v>
      </x:c>
      <x:c r="K315" s="14" t="str">
        <x:v>1700 E</x:v>
      </x:c>
      <x:c r="L315" s="14" t="str">
        <x:v>Minor Collector</x:v>
      </x:c>
      <x:c r="M315" s="14" t="str">
        <x:v>Minor collectors</x:v>
      </x:c>
      <x:c r="N315" s="14" t="str">
        <x:v>Daylight</x:v>
      </x:c>
      <x:c r="O315" s="14" t="str">
        <x:v>Clear</x:v>
      </x:c>
      <x:c r="P315" s="17" t="n">
        <x:v>40.62500833</x:v>
      </x:c>
      <x:c r="Q315" s="17" t="n">
        <x:v>-111.84356944</x:v>
      </x:c>
      <x:c r="R315" s="15" t="b">
        <x:v>1</x:v>
      </x:c>
      <x:c r="S315" s="15" t="b">
        <x:v>0</x:v>
      </x:c>
      <x:c r="T315" s="15" t="b">
        <x:v>1</x:v>
      </x:c>
    </x:row>
    <x:row r="316">
      <x:c r="A316" s="16" t="n">
        <x:v>2024</x:v>
      </x:c>
      <x:c r="B316" s="16" t="n">
        <x:v>490058</x:v>
      </x:c>
      <x:c r="C316" s="14" t="str">
        <x:v>SALT LAKE CITY</x:v>
      </x:c>
      <x:c r="D316" s="16" t="n">
        <x:v>1</x:v>
      </x:c>
      <x:c r="E316" s="14" t="str">
        <x:v>March</x:v>
      </x:c>
      <x:c r="F316" s="14" t="n">
        <x:v>18</x:v>
      </x:c>
      <x:c r="G316" s="14" t="str">
        <x:v>Monday</x:v>
      </x:c>
      <x:c r="H316" s="16" t="n">
        <x:v>17</x:v>
      </x:c>
      <x:c r="I316" s="14" t="str">
        <x:v>3-6 p.m.</x:v>
      </x:c>
      <x:c r="J316" s="14" t="str">
        <x:v>350 S</x:v>
      </x:c>
      <x:c r="K316" s="14" t="str"/>
      <x:c r="L316" s="14" t="str">
        <x:v>Other Principal Arterial</x:v>
      </x:c>
      <x:c r="M316" s="14" t="str">
        <x:v>Other principal arterials</x:v>
      </x:c>
      <x:c r="N316" s="14" t="str">
        <x:v>Daylight</x:v>
      </x:c>
      <x:c r="O316" s="14" t="str">
        <x:v>Clear</x:v>
      </x:c>
      <x:c r="P316" s="17" t="n">
        <x:v>40.76151944</x:v>
      </x:c>
      <x:c r="Q316" s="17" t="n">
        <x:v>-111.88545833</x:v>
      </x:c>
      <x:c r="R316" s="15" t="b">
        <x:v>1</x:v>
      </x:c>
      <x:c r="S316" s="15" t="b">
        <x:v>0</x:v>
      </x:c>
      <x:c r="T316" s="15" t="b">
        <x:v>1</x:v>
      </x:c>
    </x:row>
    <x:row r="317">
      <x:c r="A317" s="16" t="n">
        <x:v>2024</x:v>
      </x:c>
      <x:c r="B317" s="16" t="n">
        <x:v>490067</x:v>
      </x:c>
      <x:c r="C317" s="14" t="str">
        <x:v>WEST VALLEY CITY</x:v>
      </x:c>
      <x:c r="D317" s="16" t="n">
        <x:v>1</x:v>
      </x:c>
      <x:c r="E317" s="14" t="str">
        <x:v>March</x:v>
      </x:c>
      <x:c r="F317" s="14" t="n">
        <x:v>31</x:v>
      </x:c>
      <x:c r="G317" s="14" t="str">
        <x:v>Sunday</x:v>
      </x:c>
      <x:c r="H317" s="16" t="n">
        <x:v>5</x:v>
      </x:c>
      <x:c r="I317" s="14" t="str">
        <x:v>3-6 a.m.</x:v>
      </x:c>
      <x:c r="J317" s="14" t="str">
        <x:v>I-215 WEST</x:v>
      </x:c>
      <x:c r="K317" s="14" t="str"/>
      <x:c r="L317" s="14" t="str">
        <x:v>Interstate</x:v>
      </x:c>
      <x:c r="M317" s="14" t="str">
        <x:v>Interstate</x:v>
      </x:c>
      <x:c r="N317" s="14" t="str">
        <x:v>Dark - Not Lighted</x:v>
      </x:c>
      <x:c r="O317" s="14" t="str">
        <x:v>Rain</x:v>
      </x:c>
      <x:c r="P317" s="17" t="n">
        <x:v>40.70329722</x:v>
      </x:c>
      <x:c r="Q317" s="17" t="n">
        <x:v>-111.95280556</x:v>
      </x:c>
      <x:c r="R317" s="15" t="b">
        <x:v>0</x:v>
      </x:c>
      <x:c r="S317" s="15" t="b">
        <x:v>1</x:v>
      </x:c>
      <x:c r="T317" s="15" t="b">
        <x:v>0</x:v>
      </x:c>
    </x:row>
    <x:row r="318">
      <x:c r="A318" s="16" t="n">
        <x:v>2024</x:v>
      </x:c>
      <x:c r="B318" s="16" t="n">
        <x:v>490071</x:v>
      </x:c>
      <x:c r="C318" s="14" t="str">
        <x:v>SANDY CITY</x:v>
      </x:c>
      <x:c r="D318" s="16" t="n">
        <x:v>1</x:v>
      </x:c>
      <x:c r="E318" s="14" t="str">
        <x:v>June</x:v>
      </x:c>
      <x:c r="F318" s="14" t="n">
        <x:v>10</x:v>
      </x:c>
      <x:c r="G318" s="14" t="str">
        <x:v>Monday</x:v>
      </x:c>
      <x:c r="H318" s="16" t="n">
        <x:v>20</x:v>
      </x:c>
      <x:c r="I318" s="14" t="str">
        <x:v>6-9 p.m.</x:v>
      </x:c>
      <x:c r="J318" s="14" t="str">
        <x:v>10600 S</x:v>
      </x:c>
      <x:c r="K318" s="14" t="str">
        <x:v>1300 E</x:v>
      </x:c>
      <x:c r="L318" s="14" t="str">
        <x:v>Minor Arterial</x:v>
      </x:c>
      <x:c r="M318" s="14" t="str">
        <x:v>Minor arterials</x:v>
      </x:c>
      <x:c r="N318" s="14" t="str">
        <x:v>Daylight</x:v>
      </x:c>
      <x:c r="O318" s="14" t="str">
        <x:v>Clear</x:v>
      </x:c>
      <x:c r="P318" s="17" t="n">
        <x:v>40.55870833</x:v>
      </x:c>
      <x:c r="Q318" s="17" t="n">
        <x:v>-111.85325556</x:v>
      </x:c>
      <x:c r="R318" s="15" t="b">
        <x:v>1</x:v>
      </x:c>
      <x:c r="S318" s="15" t="b">
        <x:v>0</x:v>
      </x:c>
      <x:c r="T318" s="15" t="b">
        <x:v>1</x:v>
      </x:c>
    </x:row>
    <x:row r="319">
      <x:c r="A319" s="16" t="n">
        <x:v>2024</x:v>
      </x:c>
      <x:c r="B319" s="16" t="n">
        <x:v>490075</x:v>
      </x:c>
      <x:c r="C319" s="14" t="str">
        <x:v>WEST JORDAN</x:v>
      </x:c>
      <x:c r="D319" s="16" t="n">
        <x:v>1</x:v>
      </x:c>
      <x:c r="E319" s="14" t="str">
        <x:v>May</x:v>
      </x:c>
      <x:c r="F319" s="14" t="n">
        <x:v>6</x:v>
      </x:c>
      <x:c r="G319" s="14" t="str">
        <x:v>Monday</x:v>
      </x:c>
      <x:c r="H319" s="16" t="n">
        <x:v>11</x:v>
      </x:c>
      <x:c r="I319" s="14" t="str">
        <x:v>9 a.m.-noon</x:v>
      </x:c>
      <x:c r="J319" s="14" t="str">
        <x:v>9000 S MOUNTAIN VIEW NB HWY</x:v>
      </x:c>
      <x:c r="K319" s="14" t="str">
        <x:v>MOUNTAIN VIEW HWY</x:v>
      </x:c>
      <x:c r="L319" s="14" t="str">
        <x:v>Other Principal Arterial</x:v>
      </x:c>
      <x:c r="M319" s="14" t="str">
        <x:v>Other principal arterials</x:v>
      </x:c>
      <x:c r="N319" s="14" t="str">
        <x:v>Daylight</x:v>
      </x:c>
      <x:c r="O319" s="14" t="str">
        <x:v>Cloudy</x:v>
      </x:c>
      <x:c r="P319" s="17" t="n">
        <x:v>77.7777</x:v>
      </x:c>
      <x:c r="Q319" s="17" t="n">
        <x:v>777.7777</x:v>
      </x:c>
      <x:c r="R319" s="15" t="b">
        <x:v>1</x:v>
      </x:c>
      <x:c r="S319" s="15" t="b">
        <x:v>0</x:v>
      </x:c>
      <x:c r="T319" s="15" t="b">
        <x:v>0</x:v>
      </x:c>
    </x:row>
    <x:row r="320">
      <x:c r="A320" s="16" t="n">
        <x:v>2024</x:v>
      </x:c>
      <x:c r="B320" s="16" t="n">
        <x:v>490076</x:v>
      </x:c>
      <x:c r="C320" s="14" t="str">
        <x:v>WEST VALLEY CITY</x:v>
      </x:c>
      <x:c r="D320" s="16" t="n">
        <x:v>1</x:v>
      </x:c>
      <x:c r="E320" s="14" t="str">
        <x:v>May</x:v>
      </x:c>
      <x:c r="F320" s="14" t="n">
        <x:v>16</x:v>
      </x:c>
      <x:c r="G320" s="14" t="str">
        <x:v>Thursday</x:v>
      </x:c>
      <x:c r="H320" s="16" t="n">
        <x:v>10</x:v>
      </x:c>
      <x:c r="I320" s="14" t="str">
        <x:v>9 a.m.-noon</x:v>
      </x:c>
      <x:c r="J320" s="14" t="str">
        <x:v>SR-201</x:v>
      </x:c>
      <x:c r="K320" s="14" t="str"/>
      <x:c r="L320" s="14" t="str">
        <x:v>Interstate</x:v>
      </x:c>
      <x:c r="M320" s="14" t="str">
        <x:v>Interstate</x:v>
      </x:c>
      <x:c r="N320" s="14" t="str">
        <x:v>Daylight</x:v>
      </x:c>
      <x:c r="O320" s="14" t="str">
        <x:v>Clear</x:v>
      </x:c>
      <x:c r="P320" s="17" t="n">
        <x:v>40.725775</x:v>
      </x:c>
      <x:c r="Q320" s="17" t="n">
        <x:v>-111.98106111</x:v>
      </x:c>
      <x:c r="R320" s="15" t="b">
        <x:v>0</x:v>
      </x:c>
      <x:c r="S320" s="15" t="b">
        <x:v>0</x:v>
      </x:c>
      <x:c r="T320" s="15" t="b">
        <x:v>1</x:v>
      </x:c>
    </x:row>
    <x:row r="321">
      <x:c r="A321" s="16" t="n">
        <x:v>2024</x:v>
      </x:c>
      <x:c r="B321" s="16" t="n">
        <x:v>490078</x:v>
      </x:c>
      <x:c r="C321" s="14" t="str">
        <x:v>WEST JORDAN</x:v>
      </x:c>
      <x:c r="D321" s="16" t="n">
        <x:v>1</x:v>
      </x:c>
      <x:c r="E321" s="14" t="str">
        <x:v>February</x:v>
      </x:c>
      <x:c r="F321" s="14" t="n">
        <x:v>9</x:v>
      </x:c>
      <x:c r="G321" s="14" t="str">
        <x:v>Friday</x:v>
      </x:c>
      <x:c r="H321" s="16" t="n">
        <x:v>19</x:v>
      </x:c>
      <x:c r="I321" s="14" t="str">
        <x:v>6-9 p.m.</x:v>
      </x:c>
      <x:c r="J321" s="14" t="str">
        <x:v>7800 S</x:v>
      </x:c>
      <x:c r="K321" s="14" t="str">
        <x:v>WOOD GREEN RD</x:v>
      </x:c>
      <x:c r="L321" s="14" t="str">
        <x:v>Other Principal Arterial</x:v>
      </x:c>
      <x:c r="M321" s="14" t="str">
        <x:v>Other principal arterials</x:v>
      </x:c>
      <x:c r="N321" s="14" t="str">
        <x:v>Dark - Lighted</x:v>
      </x:c>
      <x:c r="O321" s="14" t="str">
        <x:v>Clear</x:v>
      </x:c>
      <x:c r="P321" s="17" t="n">
        <x:v>40.60951111</x:v>
      </x:c>
      <x:c r="Q321" s="17" t="n">
        <x:v>-111.97378333</x:v>
      </x:c>
      <x:c r="R321" s="15" t="b">
        <x:v>1</x:v>
      </x:c>
      <x:c r="S321" s="15" t="b">
        <x:v>1</x:v>
      </x:c>
      <x:c r="T321" s="15" t="b">
        <x:v>1</x:v>
      </x:c>
    </x:row>
    <x:row r="322">
      <x:c r="A322" s="16" t="n">
        <x:v>2024</x:v>
      </x:c>
      <x:c r="B322" s="16" t="n">
        <x:v>490079</x:v>
      </x:c>
      <x:c r="C322" s="14" t="str">
        <x:v>WEST JORDAN</x:v>
      </x:c>
      <x:c r="D322" s="16" t="n">
        <x:v>1</x:v>
      </x:c>
      <x:c r="E322" s="14" t="str">
        <x:v>March</x:v>
      </x:c>
      <x:c r="F322" s="14" t="n">
        <x:v>2</x:v>
      </x:c>
      <x:c r="G322" s="14" t="str">
        <x:v>Saturday</x:v>
      </x:c>
      <x:c r="H322" s="16" t="n">
        <x:v>23</x:v>
      </x:c>
      <x:c r="I322" s="14" t="str">
        <x:v>9 p.m.-midnight</x:v>
      </x:c>
      <x:c r="J322" s="14" t="str">
        <x:v>7800 S</x:v>
      </x:c>
      <x:c r="K322" s="14" t="str">
        <x:v>5786 W</x:v>
      </x:c>
      <x:c r="L322" s="14" t="str">
        <x:v>Minor Arterial</x:v>
      </x:c>
      <x:c r="M322" s="14" t="str">
        <x:v>Minor arterials</x:v>
      </x:c>
      <x:c r="N322" s="14" t="str">
        <x:v>Dark - Lighted</x:v>
      </x:c>
      <x:c r="O322" s="14" t="str">
        <x:v>Cloudy</x:v>
      </x:c>
      <x:c r="P322" s="17" t="n">
        <x:v>40.60995556</x:v>
      </x:c>
      <x:c r="Q322" s="17" t="n">
        <x:v>-112.02871111</x:v>
      </x:c>
      <x:c r="R322" s="15" t="b">
        <x:v>1</x:v>
      </x:c>
      <x:c r="S322" s="15" t="b">
        <x:v>1</x:v>
      </x:c>
      <x:c r="T322" s="15" t="b">
        <x:v>0</x:v>
      </x:c>
    </x:row>
    <x:row r="323">
      <x:c r="A323" s="16" t="n">
        <x:v>2024</x:v>
      </x:c>
      <x:c r="B323" s="16" t="n">
        <x:v>490081</x:v>
      </x:c>
      <x:c r="C323" s="14" t="str">
        <x:v>SALT LAKE CITY</x:v>
      </x:c>
      <x:c r="D323" s="16" t="n">
        <x:v>1</x:v>
      </x:c>
      <x:c r="E323" s="14" t="str">
        <x:v>June</x:v>
      </x:c>
      <x:c r="F323" s="14" t="n">
        <x:v>8</x:v>
      </x:c>
      <x:c r="G323" s="14" t="str">
        <x:v>Saturday</x:v>
      </x:c>
      <x:c r="H323" s="16" t="n">
        <x:v>3</x:v>
      </x:c>
      <x:c r="I323" s="14" t="str">
        <x:v>3-6 a.m.</x:v>
      </x:c>
      <x:c r="J323" s="14" t="str">
        <x:v>I-80</x:v>
      </x:c>
      <x:c r="K323" s="14" t="str"/>
      <x:c r="L323" s="14" t="str">
        <x:v>Interstate</x:v>
      </x:c>
      <x:c r="M323" s="14" t="str">
        <x:v>Interstate</x:v>
      </x:c>
      <x:c r="N323" s="14" t="str">
        <x:v>Dark - Not Lighted</x:v>
      </x:c>
      <x:c r="O323" s="14" t="str">
        <x:v>Clear</x:v>
      </x:c>
      <x:c r="P323" s="17" t="n">
        <x:v>40.76564722</x:v>
      </x:c>
      <x:c r="Q323" s="17" t="n">
        <x:v>-111.98025</x:v>
      </x:c>
      <x:c r="R323" s="15" t="b">
        <x:v>0</x:v>
      </x:c>
      <x:c r="S323" s="15" t="b">
        <x:v>1</x:v>
      </x:c>
      <x:c r="T323" s="15" t="b">
        <x:v>1</x:v>
      </x:c>
    </x:row>
    <x:row r="324">
      <x:c r="A324" s="16" t="n">
        <x:v>2024</x:v>
      </x:c>
      <x:c r="B324" s="16" t="n">
        <x:v>490085</x:v>
      </x:c>
      <x:c r="C324" s="14" t="str">
        <x:v>SALT LAKE CITY</x:v>
      </x:c>
      <x:c r="D324" s="16" t="n">
        <x:v>1</x:v>
      </x:c>
      <x:c r="E324" s="14" t="str">
        <x:v>June</x:v>
      </x:c>
      <x:c r="F324" s="14" t="n">
        <x:v>24</x:v>
      </x:c>
      <x:c r="G324" s="14" t="str">
        <x:v>Monday</x:v>
      </x:c>
      <x:c r="H324" s="16" t="n">
        <x:v>9</x:v>
      </x:c>
      <x:c r="I324" s="14" t="str">
        <x:v>9 a.m.-noon</x:v>
      </x:c>
      <x:c r="J324" s="14" t="str">
        <x:v>I-80</x:v>
      </x:c>
      <x:c r="K324" s="14" t="str"/>
      <x:c r="L324" s="14" t="str">
        <x:v>Interstate</x:v>
      </x:c>
      <x:c r="M324" s="14" t="str">
        <x:v>Interstate</x:v>
      </x:c>
      <x:c r="N324" s="14" t="str">
        <x:v>Daylight</x:v>
      </x:c>
      <x:c r="O324" s="14" t="str">
        <x:v>Clear</x:v>
      </x:c>
      <x:c r="P324" s="17" t="n">
        <x:v>40.77083333</x:v>
      </x:c>
      <x:c r="Q324" s="17" t="n">
        <x:v>-112.05816667</x:v>
      </x:c>
      <x:c r="R324" s="15" t="b">
        <x:v>0</x:v>
      </x:c>
      <x:c r="S324" s="15" t="b">
        <x:v>0</x:v>
      </x:c>
      <x:c r="T324" s="15" t="b">
        <x:v>1</x:v>
      </x:c>
    </x:row>
    <x:row r="325">
      <x:c r="A325" s="16" t="n">
        <x:v>2024</x:v>
      </x:c>
      <x:c r="B325" s="16" t="n">
        <x:v>490087</x:v>
      </x:c>
      <x:c r="C325" s="14" t="str">
        <x:v>WEST VALLEY CITY</x:v>
      </x:c>
      <x:c r="D325" s="16" t="n">
        <x:v>1</x:v>
      </x:c>
      <x:c r="E325" s="14" t="str">
        <x:v>June</x:v>
      </x:c>
      <x:c r="F325" s="14" t="n">
        <x:v>7</x:v>
      </x:c>
      <x:c r="G325" s="14" t="str">
        <x:v>Friday</x:v>
      </x:c>
      <x:c r="H325" s="16" t="n">
        <x:v>16</x:v>
      </x:c>
      <x:c r="I325" s="14" t="str">
        <x:v>3-6 p.m.</x:v>
      </x:c>
      <x:c r="J325" s="14" t="str">
        <x:v>I-215</x:v>
      </x:c>
      <x:c r="K325" s="14" t="str"/>
      <x:c r="L325" s="14" t="str">
        <x:v>Interstate</x:v>
      </x:c>
      <x:c r="M325" s="14" t="str">
        <x:v>Interstate</x:v>
      </x:c>
      <x:c r="N325" s="14" t="str">
        <x:v>Daylight</x:v>
      </x:c>
      <x:c r="O325" s="14" t="str">
        <x:v>Clear</x:v>
      </x:c>
      <x:c r="P325" s="17" t="n">
        <x:v>40.70408333</x:v>
      </x:c>
      <x:c r="Q325" s="17" t="n">
        <x:v>-111.95323889</x:v>
      </x:c>
      <x:c r="R325" s="15" t="b">
        <x:v>0</x:v>
      </x:c>
      <x:c r="S325" s="15" t="b">
        <x:v>0</x:v>
      </x:c>
      <x:c r="T325" s="15" t="b">
        <x:v>1</x:v>
      </x:c>
    </x:row>
    <x:row r="326">
      <x:c r="A326" s="16" t="n">
        <x:v>2024</x:v>
      </x:c>
      <x:c r="B326" s="16" t="n">
        <x:v>490095</x:v>
      </x:c>
      <x:c r="C326" s="14" t="str">
        <x:v>RIVERTON</x:v>
      </x:c>
      <x:c r="D326" s="16" t="n">
        <x:v>1</x:v>
      </x:c>
      <x:c r="E326" s="14" t="str">
        <x:v>May</x:v>
      </x:c>
      <x:c r="F326" s="14" t="n">
        <x:v>30</x:v>
      </x:c>
      <x:c r="G326" s="14" t="str">
        <x:v>Thursday</x:v>
      </x:c>
      <x:c r="H326" s="16" t="n">
        <x:v>0</x:v>
      </x:c>
      <x:c r="I326" s="14" t="str">
        <x:v>Midnight-3 a.m.</x:v>
      </x:c>
      <x:c r="J326" s="14" t="str">
        <x:v>MOUNTAIN VIEW SR 85</x:v>
      </x:c>
      <x:c r="K326" s="14" t="str">
        <x:v>13400 S</x:v>
      </x:c>
      <x:c r="L326" s="14" t="str">
        <x:v>Minor Arterial</x:v>
      </x:c>
      <x:c r="M326" s="14" t="str">
        <x:v>Minor arterials</x:v>
      </x:c>
      <x:c r="N326" s="14" t="str">
        <x:v>Dark - Lighted</x:v>
      </x:c>
      <x:c r="O326" s="14" t="str">
        <x:v>Clear</x:v>
      </x:c>
      <x:c r="P326" s="17" t="n">
        <x:v>40.50789167</x:v>
      </x:c>
      <x:c r="Q326" s="17" t="n">
        <x:v>-112.00513611</x:v>
      </x:c>
      <x:c r="R326" s="15" t="b">
        <x:v>1</x:v>
      </x:c>
      <x:c r="S326" s="15" t="b">
        <x:v>1</x:v>
      </x:c>
      <x:c r="T326" s="15" t="b">
        <x:v>1</x:v>
      </x:c>
    </x:row>
    <x:row r="327">
      <x:c r="A327" s="16" t="n">
        <x:v>2024</x:v>
      </x:c>
      <x:c r="B327" s="16" t="n">
        <x:v>490103</x:v>
      </x:c>
      <x:c r="C327" s="14" t="str">
        <x:v>SALT LAKE CITY</x:v>
      </x:c>
      <x:c r="D327" s="16" t="n">
        <x:v>1</x:v>
      </x:c>
      <x:c r="E327" s="14" t="str">
        <x:v>July</x:v>
      </x:c>
      <x:c r="F327" s="14" t="n">
        <x:v>27</x:v>
      </x:c>
      <x:c r="G327" s="14" t="str">
        <x:v>Saturday</x:v>
      </x:c>
      <x:c r="H327" s="16" t="n">
        <x:v>4</x:v>
      </x:c>
      <x:c r="I327" s="14" t="str">
        <x:v>3-6 a.m.</x:v>
      </x:c>
      <x:c r="J327" s="14" t="str">
        <x:v>2100 S</x:v>
      </x:c>
      <x:c r="K327" s="14" t="str"/>
      <x:c r="L327" s="14" t="str">
        <x:v>Minor Arterial</x:v>
      </x:c>
      <x:c r="M327" s="14" t="str">
        <x:v>Minor arterials</x:v>
      </x:c>
      <x:c r="N327" s="14" t="str">
        <x:v>Dark - Lighted</x:v>
      </x:c>
      <x:c r="O327" s="14" t="str">
        <x:v>Cloudy</x:v>
      </x:c>
      <x:c r="P327" s="17" t="n">
        <x:v>40.72591389</x:v>
      </x:c>
      <x:c r="Q327" s="17" t="n">
        <x:v>-111.92501389</x:v>
      </x:c>
      <x:c r="R327" s="15" t="b">
        <x:v>1</x:v>
      </x:c>
      <x:c r="S327" s="15" t="b">
        <x:v>1</x:v>
      </x:c>
      <x:c r="T327" s="15" t="b">
        <x:v>0</x:v>
      </x:c>
    </x:row>
    <x:row r="328">
      <x:c r="A328" s="16" t="n">
        <x:v>2024</x:v>
      </x:c>
      <x:c r="B328" s="16" t="n">
        <x:v>490106</x:v>
      </x:c>
      <x:c r="C328" s="14" t="str">
        <x:v>HOLLADAY</x:v>
      </x:c>
      <x:c r="D328" s="16" t="n">
        <x:v>1</x:v>
      </x:c>
      <x:c r="E328" s="14" t="str">
        <x:v>July</x:v>
      </x:c>
      <x:c r="F328" s="14" t="n">
        <x:v>26</x:v>
      </x:c>
      <x:c r="G328" s="14" t="str">
        <x:v>Friday</x:v>
      </x:c>
      <x:c r="H328" s="16" t="n">
        <x:v>20</x:v>
      </x:c>
      <x:c r="I328" s="14" t="str">
        <x:v>6-9 p.m.</x:v>
      </x:c>
      <x:c r="J328" s="14" t="str">
        <x:v>3918 S</x:v>
      </x:c>
      <x:c r="K328" s="14" t="str">
        <x:v>HIGHLAND DR</x:v>
      </x:c>
      <x:c r="L328" s="14" t="str">
        <x:v>Minor Arterial</x:v>
      </x:c>
      <x:c r="M328" s="14" t="str">
        <x:v>Minor arterials</x:v>
      </x:c>
      <x:c r="N328" s="14" t="str">
        <x:v>Daylight</x:v>
      </x:c>
      <x:c r="O328" s="14" t="str">
        <x:v>Clear</x:v>
      </x:c>
      <x:c r="P328" s="17" t="n">
        <x:v>40.686675</x:v>
      </x:c>
      <x:c r="Q328" s="17" t="n">
        <x:v>-111.84500833</x:v>
      </x:c>
      <x:c r="R328" s="15" t="b">
        <x:v>1</x:v>
      </x:c>
      <x:c r="S328" s="15" t="b">
        <x:v>0</x:v>
      </x:c>
      <x:c r="T328" s="15" t="b">
        <x:v>1</x:v>
      </x:c>
    </x:row>
    <x:row r="329">
      <x:c r="A329" s="16" t="n">
        <x:v>2024</x:v>
      </x:c>
      <x:c r="B329" s="16" t="n">
        <x:v>490107</x:v>
      </x:c>
      <x:c r="C329" s="14" t="str">
        <x:v>HOLLADAY</x:v>
      </x:c>
      <x:c r="D329" s="16" t="n">
        <x:v>1</x:v>
      </x:c>
      <x:c r="E329" s="14" t="str">
        <x:v>July</x:v>
      </x:c>
      <x:c r="F329" s="14" t="n">
        <x:v>27</x:v>
      </x:c>
      <x:c r="G329" s="14" t="str">
        <x:v>Saturday</x:v>
      </x:c>
      <x:c r="H329" s="16" t="n">
        <x:v>6</x:v>
      </x:c>
      <x:c r="I329" s="14" t="str">
        <x:v>6-9 a.m.</x:v>
      </x:c>
      <x:c r="J329" s="14" t="str">
        <x:v>2300 E</x:v>
      </x:c>
      <x:c r="K329" s="14" t="str"/>
      <x:c r="L329" s="14" t="str">
        <x:v>Minor Collector</x:v>
      </x:c>
      <x:c r="M329" s="14" t="str">
        <x:v>Minor collectors</x:v>
      </x:c>
      <x:c r="N329" s="14" t="str">
        <x:v>Dawn</x:v>
      </x:c>
      <x:c r="O329" s="14" t="str">
        <x:v>Cloudy</x:v>
      </x:c>
      <x:c r="P329" s="17" t="n">
        <x:v>40.70472778</x:v>
      </x:c>
      <x:c r="Q329" s="17" t="n">
        <x:v>-111.82438333</x:v>
      </x:c>
      <x:c r="R329" s="15" t="b">
        <x:v>1</x:v>
      </x:c>
      <x:c r="S329" s="15" t="b">
        <x:v>0</x:v>
      </x:c>
      <x:c r="T329" s="15" t="b">
        <x:v>0</x:v>
      </x:c>
    </x:row>
    <x:row r="330">
      <x:c r="A330" s="16" t="n">
        <x:v>2024</x:v>
      </x:c>
      <x:c r="B330" s="16" t="n">
        <x:v>490111</x:v>
      </x:c>
      <x:c r="C330" s="14" t="str">
        <x:v>DRAPER</x:v>
      </x:c>
      <x:c r="D330" s="16" t="n">
        <x:v>1</x:v>
      </x:c>
      <x:c r="E330" s="14" t="str">
        <x:v>June</x:v>
      </x:c>
      <x:c r="F330" s="14" t="n">
        <x:v>21</x:v>
      </x:c>
      <x:c r="G330" s="14" t="str">
        <x:v>Friday</x:v>
      </x:c>
      <x:c r="H330" s="16" t="n">
        <x:v>19</x:v>
      </x:c>
      <x:c r="I330" s="14" t="str">
        <x:v>6-9 p.m.</x:v>
      </x:c>
      <x:c r="J330" s="14" t="str">
        <x:v>SR-71 12300 S</x:v>
      </x:c>
      <x:c r="K330" s="14" t="str">
        <x:v>VAHE ST</x:v>
      </x:c>
      <x:c r="L330" s="14" t="str">
        <x:v>Other Principal Arterial</x:v>
      </x:c>
      <x:c r="M330" s="14" t="str">
        <x:v>Other principal arterials</x:v>
      </x:c>
      <x:c r="N330" s="14" t="str">
        <x:v>Daylight</x:v>
      </x:c>
      <x:c r="O330" s="14" t="str">
        <x:v>Clear</x:v>
      </x:c>
      <x:c r="P330" s="17" t="n">
        <x:v>40.52631667</x:v>
      </x:c>
      <x:c r="Q330" s="17" t="n">
        <x:v>-111.91666389</x:v>
      </x:c>
      <x:c r="R330" s="15" t="b">
        <x:v>1</x:v>
      </x:c>
      <x:c r="S330" s="15" t="b">
        <x:v>0</x:v>
      </x:c>
      <x:c r="T330" s="15" t="b">
        <x:v>1</x:v>
      </x:c>
    </x:row>
    <x:row r="331">
      <x:c r="A331" s="16" t="n">
        <x:v>2024</x:v>
      </x:c>
      <x:c r="B331" s="16" t="n">
        <x:v>490112</x:v>
      </x:c>
      <x:c r="C331" s="14" t="str">
        <x:v>DRAPER</x:v>
      </x:c>
      <x:c r="D331" s="16" t="n">
        <x:v>1</x:v>
      </x:c>
      <x:c r="E331" s="14" t="str">
        <x:v>July</x:v>
      </x:c>
      <x:c r="F331" s="14" t="n">
        <x:v>4</x:v>
      </x:c>
      <x:c r="G331" s="14" t="str">
        <x:v>Thursday</x:v>
      </x:c>
      <x:c r="H331" s="16" t="n">
        <x:v>22</x:v>
      </x:c>
      <x:c r="I331" s="14" t="str">
        <x:v>9 p.m.-midnight</x:v>
      </x:c>
      <x:c r="J331" s="14" t="str">
        <x:v>SR-71 12300 S</x:v>
      </x:c>
      <x:c r="K331" s="14" t="str">
        <x:v>VAHE ST</x:v>
      </x:c>
      <x:c r="L331" s="14" t="str">
        <x:v>Other Principal Arterial</x:v>
      </x:c>
      <x:c r="M331" s="14" t="str">
        <x:v>Other principal arterials</x:v>
      </x:c>
      <x:c r="N331" s="14" t="str">
        <x:v>Dark - Lighted</x:v>
      </x:c>
      <x:c r="O331" s="14" t="str">
        <x:v>Clear</x:v>
      </x:c>
      <x:c r="P331" s="17" t="n">
        <x:v>40.52636111</x:v>
      </x:c>
      <x:c r="Q331" s="17" t="n">
        <x:v>-111.91665833</x:v>
      </x:c>
      <x:c r="R331" s="15" t="b">
        <x:v>1</x:v>
      </x:c>
      <x:c r="S331" s="15" t="b">
        <x:v>1</x:v>
      </x:c>
      <x:c r="T331" s="15" t="b">
        <x:v>1</x:v>
      </x:c>
    </x:row>
    <x:row r="332">
      <x:c r="A332" s="16" t="n">
        <x:v>2024</x:v>
      </x:c>
      <x:c r="B332" s="16" t="n">
        <x:v>490119</x:v>
      </x:c>
      <x:c r="C332" s="14" t="str">
        <x:v>MIDVALE</x:v>
      </x:c>
      <x:c r="D332" s="16" t="n">
        <x:v>1</x:v>
      </x:c>
      <x:c r="E332" s="14" t="str">
        <x:v>August</x:v>
      </x:c>
      <x:c r="F332" s="14" t="n">
        <x:v>5</x:v>
      </x:c>
      <x:c r="G332" s="14" t="str">
        <x:v>Monday</x:v>
      </x:c>
      <x:c r="H332" s="16" t="n">
        <x:v>15</x:v>
      </x:c>
      <x:c r="I332" s="14" t="str">
        <x:v>3-6 p.m.</x:v>
      </x:c>
      <x:c r="J332" s="14" t="str">
        <x:v>FORT UNION BLVD</x:v>
      </x:c>
      <x:c r="K332" s="14" t="str">
        <x:v>900 E</x:v>
      </x:c>
      <x:c r="L332" s="14" t="str">
        <x:v>Minor Arterial</x:v>
      </x:c>
      <x:c r="M332" s="14" t="str">
        <x:v>Minor arterials</x:v>
      </x:c>
      <x:c r="N332" s="14" t="str">
        <x:v>Daylight</x:v>
      </x:c>
      <x:c r="O332" s="14" t="str">
        <x:v>Cloudy</x:v>
      </x:c>
      <x:c r="P332" s="17" t="n">
        <x:v>40.62212778</x:v>
      </x:c>
      <x:c r="Q332" s="17" t="n">
        <x:v>-111.8658</x:v>
      </x:c>
      <x:c r="R332" s="15" t="b">
        <x:v>1</x:v>
      </x:c>
      <x:c r="S332" s="15" t="b">
        <x:v>0</x:v>
      </x:c>
      <x:c r="T332" s="15" t="b">
        <x:v>0</x:v>
      </x:c>
    </x:row>
    <x:row r="333">
      <x:c r="A333" s="16" t="n">
        <x:v>2024</x:v>
      </x:c>
      <x:c r="B333" s="16" t="n">
        <x:v>490121</x:v>
      </x:c>
      <x:c r="C333" s="14" t="str">
        <x:v>SOUTH SALT LAKE</x:v>
      </x:c>
      <x:c r="D333" s="16" t="n">
        <x:v>1</x:v>
      </x:c>
      <x:c r="E333" s="14" t="str">
        <x:v>May</x:v>
      </x:c>
      <x:c r="F333" s="14" t="n">
        <x:v>12</x:v>
      </x:c>
      <x:c r="G333" s="14" t="str">
        <x:v>Sunday</x:v>
      </x:c>
      <x:c r="H333" s="16" t="n">
        <x:v>0</x:v>
      </x:c>
      <x:c r="I333" s="14" t="str">
        <x:v>Midnight-3 a.m.</x:v>
      </x:c>
      <x:c r="J333" s="14" t="str">
        <x:v>900 W</x:v>
      </x:c>
      <x:c r="K333" s="14" t="str"/>
      <x:c r="L333" s="14" t="str">
        <x:v>Major Collector</x:v>
      </x:c>
      <x:c r="M333" s="14" t="str">
        <x:v>Major collectors</x:v>
      </x:c>
      <x:c r="N333" s="14" t="str">
        <x:v>Dark - Lighted</x:v>
      </x:c>
      <x:c r="O333" s="14" t="str">
        <x:v>Clear</x:v>
      </x:c>
      <x:c r="P333" s="17" t="n">
        <x:v>40.71321111</x:v>
      </x:c>
      <x:c r="Q333" s="17" t="n">
        <x:v>-111.91721389</x:v>
      </x:c>
      <x:c r="R333" s="15" t="b">
        <x:v>1</x:v>
      </x:c>
      <x:c r="S333" s="15" t="b">
        <x:v>1</x:v>
      </x:c>
      <x:c r="T333" s="15" t="b">
        <x:v>1</x:v>
      </x:c>
    </x:row>
    <x:row r="334">
      <x:c r="A334" s="16" t="n">
        <x:v>2024</x:v>
      </x:c>
      <x:c r="B334" s="16" t="n">
        <x:v>490125</x:v>
      </x:c>
      <x:c r="C334" s="14" t="str">
        <x:v>WEST JORDAN</x:v>
      </x:c>
      <x:c r="D334" s="16" t="n">
        <x:v>1</x:v>
      </x:c>
      <x:c r="E334" s="14" t="str">
        <x:v>May</x:v>
      </x:c>
      <x:c r="F334" s="14" t="n">
        <x:v>25</x:v>
      </x:c>
      <x:c r="G334" s="14" t="str">
        <x:v>Saturday</x:v>
      </x:c>
      <x:c r="H334" s="16" t="n">
        <x:v>7</x:v>
      </x:c>
      <x:c r="I334" s="14" t="str">
        <x:v>6-9 a.m.</x:v>
      </x:c>
      <x:c r="J334" s="14" t="str">
        <x:v>SR-85  MOUNTAIN VIEW</x:v>
      </x:c>
      <x:c r="K334" s="14" t="str"/>
      <x:c r="L334" s="14" t="str">
        <x:v>Other Principal Arterial</x:v>
      </x:c>
      <x:c r="M334" s="14" t="str">
        <x:v>Other principal arterials</x:v>
      </x:c>
      <x:c r="N334" s="14" t="str">
        <x:v>Daylight</x:v>
      </x:c>
      <x:c r="O334" s="14" t="str">
        <x:v>Cloudy</x:v>
      </x:c>
      <x:c r="P334" s="17" t="n">
        <x:v>40.58621944</x:v>
      </x:c>
      <x:c r="Q334" s="17" t="n">
        <x:v>-112.027775</x:v>
      </x:c>
      <x:c r="R334" s="15" t="b">
        <x:v>1</x:v>
      </x:c>
      <x:c r="S334" s="15" t="b">
        <x:v>0</x:v>
      </x:c>
      <x:c r="T334" s="15" t="b">
        <x:v>0</x:v>
      </x:c>
    </x:row>
    <x:row r="335">
      <x:c r="A335" s="16" t="n">
        <x:v>2024</x:v>
      </x:c>
      <x:c r="B335" s="16" t="n">
        <x:v>490128</x:v>
      </x:c>
      <x:c r="C335" s="14" t="str">
        <x:v>WEST JORDAN</x:v>
      </x:c>
      <x:c r="D335" s="16" t="n">
        <x:v>1</x:v>
      </x:c>
      <x:c r="E335" s="14" t="str">
        <x:v>July</x:v>
      </x:c>
      <x:c r="F335" s="14" t="n">
        <x:v>2</x:v>
      </x:c>
      <x:c r="G335" s="14" t="str">
        <x:v>Tuesday</x:v>
      </x:c>
      <x:c r="H335" s="16" t="n">
        <x:v>7</x:v>
      </x:c>
      <x:c r="I335" s="14" t="str">
        <x:v>6-9 a.m.</x:v>
      </x:c>
      <x:c r="J335" s="14" t="str">
        <x:v>JORDAN LANDING BLVD</x:v>
      </x:c>
      <x:c r="K335" s="14" t="str">
        <x:v>7200 S</x:v>
      </x:c>
      <x:c r="L335" s="14" t="str">
        <x:v>Major Collector</x:v>
      </x:c>
      <x:c r="M335" s="14" t="str">
        <x:v>Major collectors</x:v>
      </x:c>
      <x:c r="N335" s="14" t="str">
        <x:v>Daylight</x:v>
      </x:c>
      <x:c r="O335" s="14" t="str">
        <x:v>Clear</x:v>
      </x:c>
      <x:c r="P335" s="17" t="n">
        <x:v>40.61985</x:v>
      </x:c>
      <x:c r="Q335" s="17" t="n">
        <x:v>-111.98253611</x:v>
      </x:c>
      <x:c r="R335" s="15" t="b">
        <x:v>1</x:v>
      </x:c>
      <x:c r="S335" s="15" t="b">
        <x:v>0</x:v>
      </x:c>
      <x:c r="T335" s="15" t="b">
        <x:v>1</x:v>
      </x:c>
    </x:row>
    <x:row r="336">
      <x:c r="A336" s="16" t="n">
        <x:v>2024</x:v>
      </x:c>
      <x:c r="B336" s="16" t="n">
        <x:v>490129</x:v>
      </x:c>
      <x:c r="C336" s="14" t="str">
        <x:v>WEST VALLEY CITY</x:v>
      </x:c>
      <x:c r="D336" s="16" t="n">
        <x:v>1</x:v>
      </x:c>
      <x:c r="E336" s="14" t="str">
        <x:v>July</x:v>
      </x:c>
      <x:c r="F336" s="14" t="n">
        <x:v>26</x:v>
      </x:c>
      <x:c r="G336" s="14" t="str">
        <x:v>Friday</x:v>
      </x:c>
      <x:c r="H336" s="16" t="n">
        <x:v>21</x:v>
      </x:c>
      <x:c r="I336" s="14" t="str">
        <x:v>9 p.m.-midnight</x:v>
      </x:c>
      <x:c r="J336" s="14" t="str">
        <x:v>SR-171 3500 S</x:v>
      </x:c>
      <x:c r="K336" s="14" t="str"/>
      <x:c r="L336" s="14" t="str">
        <x:v>Other Principal Arterial</x:v>
      </x:c>
      <x:c r="M336" s="14" t="str">
        <x:v>Other principal arterials</x:v>
      </x:c>
      <x:c r="N336" s="14" t="str">
        <x:v>Dark - Lighted</x:v>
      </x:c>
      <x:c r="O336" s="14" t="str">
        <x:v>Clear</x:v>
      </x:c>
      <x:c r="P336" s="17" t="n">
        <x:v>40.69848056</x:v>
      </x:c>
      <x:c r="Q336" s="17" t="n">
        <x:v>-111.93215833</x:v>
      </x:c>
      <x:c r="R336" s="15" t="b">
        <x:v>1</x:v>
      </x:c>
      <x:c r="S336" s="15" t="b">
        <x:v>1</x:v>
      </x:c>
      <x:c r="T336" s="15" t="b">
        <x:v>1</x:v>
      </x:c>
    </x:row>
    <x:row r="337">
      <x:c r="A337" s="16" t="n">
        <x:v>2024</x:v>
      </x:c>
      <x:c r="B337" s="16" t="n">
        <x:v>490131</x:v>
      </x:c>
      <x:c r="C337" s="14" t="str">
        <x:v>SALT LAKE CITY</x:v>
      </x:c>
      <x:c r="D337" s="16" t="n">
        <x:v>1</x:v>
      </x:c>
      <x:c r="E337" s="14" t="str">
        <x:v>July</x:v>
      </x:c>
      <x:c r="F337" s="14" t="n">
        <x:v>27</x:v>
      </x:c>
      <x:c r="G337" s="14" t="str">
        <x:v>Saturday</x:v>
      </x:c>
      <x:c r="H337" s="16" t="n">
        <x:v>4</x:v>
      </x:c>
      <x:c r="I337" s="14" t="str">
        <x:v>3-6 a.m.</x:v>
      </x:c>
      <x:c r="J337" s="14" t="str">
        <x:v>I-80</x:v>
      </x:c>
      <x:c r="K337" s="14" t="str"/>
      <x:c r="L337" s="14" t="str">
        <x:v>Interstate</x:v>
      </x:c>
      <x:c r="M337" s="14" t="str">
        <x:v>Interstate</x:v>
      </x:c>
      <x:c r="N337" s="14" t="str">
        <x:v>Dark - Not Lighted</x:v>
      </x:c>
      <x:c r="O337" s="14" t="str">
        <x:v>Clear</x:v>
      </x:c>
      <x:c r="P337" s="17" t="n">
        <x:v>40.73914722</x:v>
      </x:c>
      <x:c r="Q337" s="17" t="n">
        <x:v>-111.67062778</x:v>
      </x:c>
      <x:c r="R337" s="15" t="b">
        <x:v>0</x:v>
      </x:c>
      <x:c r="S337" s="15" t="b">
        <x:v>1</x:v>
      </x:c>
      <x:c r="T337" s="15" t="b">
        <x:v>1</x:v>
      </x:c>
    </x:row>
    <x:row r="338">
      <x:c r="A338" s="16" t="n">
        <x:v>2024</x:v>
      </x:c>
      <x:c r="B338" s="16" t="n">
        <x:v>490152</x:v>
      </x:c>
      <x:c r="C338" s="14" t="str">
        <x:v>SALT LAKE CITY</x:v>
      </x:c>
      <x:c r="D338" s="16" t="n">
        <x:v>1</x:v>
      </x:c>
      <x:c r="E338" s="14" t="str">
        <x:v>August</x:v>
      </x:c>
      <x:c r="F338" s="14" t="n">
        <x:v>30</x:v>
      </x:c>
      <x:c r="G338" s="14" t="str">
        <x:v>Friday</x:v>
      </x:c>
      <x:c r="H338" s="16" t="n">
        <x:v>11</x:v>
      </x:c>
      <x:c r="I338" s="14" t="str">
        <x:v>9 a.m.-noon</x:v>
      </x:c>
      <x:c r="J338" s="14" t="str">
        <x:v>I-80</x:v>
      </x:c>
      <x:c r="K338" s="14" t="str"/>
      <x:c r="L338" s="14" t="str">
        <x:v>Interstate</x:v>
      </x:c>
      <x:c r="M338" s="14" t="str">
        <x:v>Interstate</x:v>
      </x:c>
      <x:c r="N338" s="14" t="str">
        <x:v>Daylight</x:v>
      </x:c>
      <x:c r="O338" s="14" t="str">
        <x:v>Clear</x:v>
      </x:c>
      <x:c r="P338" s="17" t="n">
        <x:v>40.770875</x:v>
      </x:c>
      <x:c r="Q338" s="17" t="n">
        <x:v>-112.13884444</x:v>
      </x:c>
      <x:c r="R338" s="15" t="b">
        <x:v>0</x:v>
      </x:c>
      <x:c r="S338" s="15" t="b">
        <x:v>0</x:v>
      </x:c>
      <x:c r="T338" s="15" t="b">
        <x:v>1</x:v>
      </x:c>
    </x:row>
    <x:row r="339">
      <x:c r="A339" s="16" t="n">
        <x:v>2024</x:v>
      </x:c>
      <x:c r="B339" s="16" t="n">
        <x:v>490160</x:v>
      </x:c>
      <x:c r="C339" s="14" t="str">
        <x:v>MURRAY</x:v>
      </x:c>
      <x:c r="D339" s="16" t="n">
        <x:v>1</x:v>
      </x:c>
      <x:c r="E339" s="14" t="str">
        <x:v>July</x:v>
      </x:c>
      <x:c r="F339" s="14" t="n">
        <x:v>3</x:v>
      </x:c>
      <x:c r="G339" s="14" t="str">
        <x:v>Wednesday</x:v>
      </x:c>
      <x:c r="H339" s="16" t="n">
        <x:v>20</x:v>
      </x:c>
      <x:c r="I339" s="14" t="str">
        <x:v>6-9 p.m.</x:v>
      </x:c>
      <x:c r="J339" s="14" t="str">
        <x:v>SR-71 900 E</x:v>
      </x:c>
      <x:c r="K339" s="14" t="str">
        <x:v>5400 S</x:v>
      </x:c>
      <x:c r="L339" s="14" t="str">
        <x:v>Other Principal Arterial</x:v>
      </x:c>
      <x:c r="M339" s="14" t="str">
        <x:v>Other principal arterials</x:v>
      </x:c>
      <x:c r="N339" s="14" t="str">
        <x:v>Dusk</x:v>
      </x:c>
      <x:c r="O339" s="14" t="str">
        <x:v>Clear</x:v>
      </x:c>
      <x:c r="P339" s="17" t="n">
        <x:v>40.65336944</x:v>
      </x:c>
      <x:c r="Q339" s="17" t="n">
        <x:v>-111.86599444</x:v>
      </x:c>
      <x:c r="R339" s="15" t="b">
        <x:v>1</x:v>
      </x:c>
      <x:c r="S339" s="15" t="b">
        <x:v>0</x:v>
      </x:c>
      <x:c r="T339" s="15" t="b">
        <x:v>1</x:v>
      </x:c>
    </x:row>
    <x:row r="340">
      <x:c r="A340" s="16" t="n">
        <x:v>2024</x:v>
      </x:c>
      <x:c r="B340" s="16" t="n">
        <x:v>490169</x:v>
      </x:c>
      <x:c r="C340" s="14" t="str">
        <x:v>SALT LAKE CITY</x:v>
      </x:c>
      <x:c r="D340" s="16" t="n">
        <x:v>1</x:v>
      </x:c>
      <x:c r="E340" s="14" t="str">
        <x:v>August</x:v>
      </x:c>
      <x:c r="F340" s="14" t="n">
        <x:v>11</x:v>
      </x:c>
      <x:c r="G340" s="14" t="str">
        <x:v>Sunday</x:v>
      </x:c>
      <x:c r="H340" s="16" t="n">
        <x:v>3</x:v>
      </x:c>
      <x:c r="I340" s="14" t="str">
        <x:v>3-6 a.m.</x:v>
      </x:c>
      <x:c r="J340" s="14" t="str">
        <x:v>490 W NORTH TEMPLE ST</x:v>
      </x:c>
      <x:c r="K340" s="14" t="str"/>
      <x:c r="L340" s="14" t="str">
        <x:v>Minor Arterial</x:v>
      </x:c>
      <x:c r="M340" s="14" t="str">
        <x:v>Minor arterials</x:v>
      </x:c>
      <x:c r="N340" s="14" t="str">
        <x:v>Dark - Lighted</x:v>
      </x:c>
      <x:c r="O340" s="14" t="str">
        <x:v>Clear</x:v>
      </x:c>
      <x:c r="P340" s="17" t="n">
        <x:v>40.7716</x:v>
      </x:c>
      <x:c r="Q340" s="17" t="n">
        <x:v>-111.90508889</x:v>
      </x:c>
      <x:c r="R340" s="15" t="b">
        <x:v>1</x:v>
      </x:c>
      <x:c r="S340" s="15" t="b">
        <x:v>1</x:v>
      </x:c>
      <x:c r="T340" s="15" t="b">
        <x:v>1</x:v>
      </x:c>
    </x:row>
    <x:row r="341">
      <x:c r="A341" s="16" t="n">
        <x:v>2024</x:v>
      </x:c>
      <x:c r="B341" s="16" t="n">
        <x:v>490176</x:v>
      </x:c>
      <x:c r="C341" s="14" t="str">
        <x:v>MURRAY</x:v>
      </x:c>
      <x:c r="D341" s="16" t="n">
        <x:v>2</x:v>
      </x:c>
      <x:c r="E341" s="14" t="str">
        <x:v>July</x:v>
      </x:c>
      <x:c r="F341" s="14" t="n">
        <x:v>13</x:v>
      </x:c>
      <x:c r="G341" s="14" t="str">
        <x:v>Saturday</x:v>
      </x:c>
      <x:c r="H341" s="16" t="n">
        <x:v>3</x:v>
      </x:c>
      <x:c r="I341" s="14" t="str">
        <x:v>3-6 a.m.</x:v>
      </x:c>
      <x:c r="J341" s="14" t="str">
        <x:v>I-215</x:v>
      </x:c>
      <x:c r="K341" s="14" t="str"/>
      <x:c r="L341" s="14" t="str">
        <x:v>Interstate</x:v>
      </x:c>
      <x:c r="M341" s="14" t="str">
        <x:v>Interstate</x:v>
      </x:c>
      <x:c r="N341" s="14" t="str">
        <x:v>Dark - Not Lighted</x:v>
      </x:c>
      <x:c r="O341" s="14" t="str">
        <x:v>Clear</x:v>
      </x:c>
      <x:c r="P341" s="17" t="n">
        <x:v>40.63631667</x:v>
      </x:c>
      <x:c r="Q341" s="17" t="n">
        <x:v>-111.91529444</x:v>
      </x:c>
      <x:c r="R341" s="15" t="b">
        <x:v>0</x:v>
      </x:c>
      <x:c r="S341" s="15" t="b">
        <x:v>1</x:v>
      </x:c>
      <x:c r="T341" s="15" t="b">
        <x:v>1</x:v>
      </x:c>
    </x:row>
    <x:row r="342">
      <x:c r="A342" s="16" t="n">
        <x:v>2024</x:v>
      </x:c>
      <x:c r="B342" s="16" t="n">
        <x:v>490179</x:v>
      </x:c>
      <x:c r="C342" s="14" t="str">
        <x:v>SALT LAKE CITY</x:v>
      </x:c>
      <x:c r="D342" s="16" t="n">
        <x:v>1</x:v>
      </x:c>
      <x:c r="E342" s="14" t="str">
        <x:v>September</x:v>
      </x:c>
      <x:c r="F342" s="14" t="n">
        <x:v>22</x:v>
      </x:c>
      <x:c r="G342" s="14" t="str">
        <x:v>Sunday</x:v>
      </x:c>
      <x:c r="H342" s="16" t="n">
        <x:v>0</x:v>
      </x:c>
      <x:c r="I342" s="14" t="str">
        <x:v>Midnight-3 a.m.</x:v>
      </x:c>
      <x:c r="J342" s="14" t="str">
        <x:v>381 W</x:v>
      </x:c>
      <x:c r="K342" s="14" t="str">
        <x:v>800 S</x:v>
      </x:c>
      <x:c r="L342" s="14" t="str">
        <x:v>Minor Arterial</x:v>
      </x:c>
      <x:c r="M342" s="14" t="str">
        <x:v>Minor arterials</x:v>
      </x:c>
      <x:c r="N342" s="14" t="str">
        <x:v>Dark - Lighted</x:v>
      </x:c>
      <x:c r="O342" s="14" t="str">
        <x:v>Clear</x:v>
      </x:c>
      <x:c r="P342" s="17" t="n">
        <x:v>40.75188889</x:v>
      </x:c>
      <x:c r="Q342" s="17" t="n">
        <x:v>-111.90196944</x:v>
      </x:c>
      <x:c r="R342" s="15" t="b">
        <x:v>1</x:v>
      </x:c>
      <x:c r="S342" s="15" t="b">
        <x:v>1</x:v>
      </x:c>
      <x:c r="T342" s="15" t="b">
        <x:v>1</x:v>
      </x:c>
    </x:row>
    <x:row r="343">
      <x:c r="A343" s="16" t="n">
        <x:v>2024</x:v>
      </x:c>
      <x:c r="B343" s="16" t="n">
        <x:v>490181</x:v>
      </x:c>
      <x:c r="C343" s="14" t="str">
        <x:v>WEST JORDAN</x:v>
      </x:c>
      <x:c r="D343" s="16" t="n">
        <x:v>1</x:v>
      </x:c>
      <x:c r="E343" s="14" t="str">
        <x:v>September</x:v>
      </x:c>
      <x:c r="F343" s="14" t="n">
        <x:v>23</x:v>
      </x:c>
      <x:c r="G343" s="14" t="str">
        <x:v>Monday</x:v>
      </x:c>
      <x:c r="H343" s="16" t="n">
        <x:v>16</x:v>
      </x:c>
      <x:c r="I343" s="14" t="str">
        <x:v>3-6 p.m.</x:v>
      </x:c>
      <x:c r="J343" s="14" t="str">
        <x:v>8930 S</x:v>
      </x:c>
      <x:c r="K343" s="14" t="str">
        <x:v>4000 W</x:v>
      </x:c>
      <x:c r="L343" s="14" t="str">
        <x:v>Major Collector</x:v>
      </x:c>
      <x:c r="M343" s="14" t="str">
        <x:v>Major collectors</x:v>
      </x:c>
      <x:c r="N343" s="14" t="str">
        <x:v>Daylight</x:v>
      </x:c>
      <x:c r="O343" s="14" t="str">
        <x:v>Clear</x:v>
      </x:c>
      <x:c r="P343" s="17" t="n">
        <x:v>40.58884167</x:v>
      </x:c>
      <x:c r="Q343" s="17" t="n">
        <x:v>-111.98650556</x:v>
      </x:c>
      <x:c r="R343" s="15" t="b">
        <x:v>1</x:v>
      </x:c>
      <x:c r="S343" s="15" t="b">
        <x:v>0</x:v>
      </x:c>
      <x:c r="T343" s="15" t="b">
        <x:v>1</x:v>
      </x:c>
    </x:row>
    <x:row r="344">
      <x:c r="A344" s="16" t="n">
        <x:v>2024</x:v>
      </x:c>
      <x:c r="B344" s="16" t="n">
        <x:v>490195</x:v>
      </x:c>
      <x:c r="C344" s="14" t="str">
        <x:v>TAYLORSVILLE</x:v>
      </x:c>
      <x:c r="D344" s="16" t="n">
        <x:v>1</x:v>
      </x:c>
      <x:c r="E344" s="14" t="str">
        <x:v>November</x:v>
      </x:c>
      <x:c r="F344" s="14" t="n">
        <x:v>2</x:v>
      </x:c>
      <x:c r="G344" s="14" t="str">
        <x:v>Saturday</x:v>
      </x:c>
      <x:c r="H344" s="16" t="n">
        <x:v>23</x:v>
      </x:c>
      <x:c r="I344" s="14" t="str">
        <x:v>9 p.m.-midnight</x:v>
      </x:c>
      <x:c r="J344" s="14" t="str">
        <x:v>SR-68 REDWOOD RD</x:v>
      </x:c>
      <x:c r="K344" s="14" t="str"/>
      <x:c r="L344" s="14" t="str">
        <x:v>Other Principal Arterial</x:v>
      </x:c>
      <x:c r="M344" s="14" t="str">
        <x:v>Other principal arterials</x:v>
      </x:c>
      <x:c r="N344" s="14" t="str">
        <x:v>Dark - Lighted</x:v>
      </x:c>
      <x:c r="O344" s="14" t="str">
        <x:v>Cloudy</x:v>
      </x:c>
      <x:c r="P344" s="17" t="n">
        <x:v>40.67059722</x:v>
      </x:c>
      <x:c r="Q344" s="17" t="n">
        <x:v>-111.938675</x:v>
      </x:c>
      <x:c r="R344" s="15" t="b">
        <x:v>1</x:v>
      </x:c>
      <x:c r="S344" s="15" t="b">
        <x:v>1</x:v>
      </x:c>
      <x:c r="T344" s="15" t="b">
        <x:v>0</x:v>
      </x:c>
    </x:row>
    <x:row r="345">
      <x:c r="A345" s="16" t="n">
        <x:v>2024</x:v>
      </x:c>
      <x:c r="B345" s="16" t="n">
        <x:v>490199</x:v>
      </x:c>
      <x:c r="C345" s="14" t="str">
        <x:v>MURRAY</x:v>
      </x:c>
      <x:c r="D345" s="16" t="n">
        <x:v>1</x:v>
      </x:c>
      <x:c r="E345" s="14" t="str">
        <x:v>July</x:v>
      </x:c>
      <x:c r="F345" s="14" t="n">
        <x:v>21</x:v>
      </x:c>
      <x:c r="G345" s="14" t="str">
        <x:v>Sunday</x:v>
      </x:c>
      <x:c r="H345" s="16" t="n">
        <x:v>19</x:v>
      </x:c>
      <x:c r="I345" s="14" t="str">
        <x:v>6-9 p.m.</x:v>
      </x:c>
      <x:c r="J345" s="14" t="str">
        <x:v>SR-173 5400 S</x:v>
      </x:c>
      <x:c r="K345" s="14" t="str">
        <x:v>WALDEN GLEN DR</x:v>
      </x:c>
      <x:c r="L345" s="14" t="str">
        <x:v>Other Principal Arterial</x:v>
      </x:c>
      <x:c r="M345" s="14" t="str">
        <x:v>Other principal arterials</x:v>
      </x:c>
      <x:c r="N345" s="14" t="str">
        <x:v>Daylight</x:v>
      </x:c>
      <x:c r="O345" s="14" t="str">
        <x:v>Clear</x:v>
      </x:c>
      <x:c r="P345" s="17" t="n">
        <x:v>40.65305</x:v>
      </x:c>
      <x:c r="Q345" s="17" t="n">
        <x:v>-111.92568611</x:v>
      </x:c>
      <x:c r="R345" s="15" t="b">
        <x:v>1</x:v>
      </x:c>
      <x:c r="S345" s="15" t="b">
        <x:v>0</x:v>
      </x:c>
      <x:c r="T345" s="15" t="b">
        <x:v>1</x:v>
      </x:c>
    </x:row>
    <x:row r="346">
      <x:c r="A346" s="16" t="n">
        <x:v>2024</x:v>
      </x:c>
      <x:c r="B346" s="16" t="n">
        <x:v>490201</x:v>
      </x:c>
      <x:c r="C346" s="14" t="str">
        <x:v>SANDY CITY</x:v>
      </x:c>
      <x:c r="D346" s="16" t="n">
        <x:v>1</x:v>
      </x:c>
      <x:c r="E346" s="14" t="str">
        <x:v>October</x:v>
      </x:c>
      <x:c r="F346" s="14" t="n">
        <x:v>23</x:v>
      </x:c>
      <x:c r="G346" s="14" t="str">
        <x:v>Wednesday</x:v>
      </x:c>
      <x:c r="H346" s="16" t="n">
        <x:v>19</x:v>
      </x:c>
      <x:c r="I346" s="14" t="str">
        <x:v>6-9 p.m.</x:v>
      </x:c>
      <x:c r="J346" s="14" t="str">
        <x:v>9400 S</x:v>
      </x:c>
      <x:c r="K346" s="14" t="str"/>
      <x:c r="L346" s="14" t="str">
        <x:v>Other Principal Arterial</x:v>
      </x:c>
      <x:c r="M346" s="14" t="str">
        <x:v>Other principal arterials</x:v>
      </x:c>
      <x:c r="N346" s="14" t="str">
        <x:v>Dark - Lighted</x:v>
      </x:c>
      <x:c r="O346" s="14" t="str">
        <x:v>Clear</x:v>
      </x:c>
      <x:c r="P346" s="17" t="n">
        <x:v>40.58050833</x:v>
      </x:c>
      <x:c r="Q346" s="17" t="n">
        <x:v>-111.85941944</x:v>
      </x:c>
      <x:c r="R346" s="15" t="b">
        <x:v>1</x:v>
      </x:c>
      <x:c r="S346" s="15" t="b">
        <x:v>1</x:v>
      </x:c>
      <x:c r="T346" s="15" t="b">
        <x:v>1</x:v>
      </x:c>
    </x:row>
    <x:row r="347">
      <x:c r="A347" s="16" t="n">
        <x:v>2024</x:v>
      </x:c>
      <x:c r="B347" s="16" t="n">
        <x:v>490208</x:v>
      </x:c>
      <x:c r="C347" s="14" t="str">
        <x:v>SALT LAKE CITY</x:v>
      </x:c>
      <x:c r="D347" s="16" t="n">
        <x:v>1</x:v>
      </x:c>
      <x:c r="E347" s="14" t="str">
        <x:v>October</x:v>
      </x:c>
      <x:c r="F347" s="14" t="n">
        <x:v>31</x:v>
      </x:c>
      <x:c r="G347" s="14" t="str">
        <x:v>Thursday</x:v>
      </x:c>
      <x:c r="H347" s="16" t="n">
        <x:v>10</x:v>
      </x:c>
      <x:c r="I347" s="14" t="str">
        <x:v>9 a.m.-noon</x:v>
      </x:c>
      <x:c r="J347" s="14" t="str">
        <x:v>I-80</x:v>
      </x:c>
      <x:c r="K347" s="14" t="str"/>
      <x:c r="L347" s="14" t="str">
        <x:v>Interstate</x:v>
      </x:c>
      <x:c r="M347" s="14" t="str">
        <x:v>Interstate</x:v>
      </x:c>
      <x:c r="N347" s="14" t="str">
        <x:v>Daylight</x:v>
      </x:c>
      <x:c r="O347" s="14" t="str">
        <x:v>Clear</x:v>
      </x:c>
      <x:c r="P347" s="17" t="n">
        <x:v>40.72381667</x:v>
      </x:c>
      <x:c r="Q347" s="17" t="n">
        <x:v>-112.22396389</x:v>
      </x:c>
      <x:c r="R347" s="15" t="b">
        <x:v>0</x:v>
      </x:c>
      <x:c r="S347" s="15" t="b">
        <x:v>0</x:v>
      </x:c>
      <x:c r="T347" s="15" t="b">
        <x:v>1</x:v>
      </x:c>
    </x:row>
    <x:row r="348">
      <x:c r="A348" s="16" t="n">
        <x:v>2024</x:v>
      </x:c>
      <x:c r="B348" s="16" t="n">
        <x:v>490210</x:v>
      </x:c>
      <x:c r="C348" s="14" t="str">
        <x:v>SOUTH SALT LAKE</x:v>
      </x:c>
      <x:c r="D348" s="16" t="n">
        <x:v>1</x:v>
      </x:c>
      <x:c r="E348" s="14" t="str">
        <x:v>November</x:v>
      </x:c>
      <x:c r="F348" s="14" t="n">
        <x:v>21</x:v>
      </x:c>
      <x:c r="G348" s="14" t="str">
        <x:v>Thursday</x:v>
      </x:c>
      <x:c r="H348" s="16" t="n">
        <x:v>20</x:v>
      </x:c>
      <x:c r="I348" s="14" t="str">
        <x:v>6-9 p.m.</x:v>
      </x:c>
      <x:c r="J348" s="14" t="str">
        <x:v>3116 S STATE ST</x:v>
      </x:c>
      <x:c r="K348" s="14" t="str"/>
      <x:c r="L348" s="14" t="str">
        <x:v>Other Principal Arterial</x:v>
      </x:c>
      <x:c r="M348" s="14" t="str">
        <x:v>Other principal arterials</x:v>
      </x:c>
      <x:c r="N348" s="14" t="str">
        <x:v>Dark - Not Lighted</x:v>
      </x:c>
      <x:c r="O348" s="14" t="str">
        <x:v>Clear</x:v>
      </x:c>
      <x:c r="P348" s="17" t="n">
        <x:v>40.70317778</x:v>
      </x:c>
      <x:c r="Q348" s="17" t="n">
        <x:v>-111.88856944</x:v>
      </x:c>
      <x:c r="R348" s="15" t="b">
        <x:v>1</x:v>
      </x:c>
      <x:c r="S348" s="15" t="b">
        <x:v>1</x:v>
      </x:c>
      <x:c r="T348" s="15" t="b">
        <x:v>1</x:v>
      </x:c>
    </x:row>
    <x:row r="349">
      <x:c r="A349" s="16" t="n">
        <x:v>2024</x:v>
      </x:c>
      <x:c r="B349" s="16" t="n">
        <x:v>490214</x:v>
      </x:c>
      <x:c r="C349" s="14" t="str">
        <x:v>SALT LAKE CITY</x:v>
      </x:c>
      <x:c r="D349" s="16" t="n">
        <x:v>1</x:v>
      </x:c>
      <x:c r="E349" s="14" t="str">
        <x:v>November</x:v>
      </x:c>
      <x:c r="F349" s="14" t="n">
        <x:v>19</x:v>
      </x:c>
      <x:c r="G349" s="14" t="str">
        <x:v>Tuesday</x:v>
      </x:c>
      <x:c r="H349" s="16" t="n">
        <x:v>6</x:v>
      </x:c>
      <x:c r="I349" s="14" t="str">
        <x:v>6-9 a.m.</x:v>
      </x:c>
      <x:c r="J349" s="14" t="str">
        <x:v>I-15</x:v>
      </x:c>
      <x:c r="K349" s="14" t="str"/>
      <x:c r="L349" s="14" t="str">
        <x:v>Interstate</x:v>
      </x:c>
      <x:c r="M349" s="14" t="str">
        <x:v>Interstate</x:v>
      </x:c>
      <x:c r="N349" s="14" t="str">
        <x:v>Daylight</x:v>
      </x:c>
      <x:c r="O349" s="14" t="str">
        <x:v>Clear</x:v>
      </x:c>
      <x:c r="P349" s="17" t="n">
        <x:v>40.76226944</x:v>
      </x:c>
      <x:c r="Q349" s="17" t="n">
        <x:v>-111.91420833</x:v>
      </x:c>
      <x:c r="R349" s="15" t="b">
        <x:v>0</x:v>
      </x:c>
      <x:c r="S349" s="15" t="b">
        <x:v>0</x:v>
      </x:c>
      <x:c r="T349" s="15" t="b">
        <x:v>1</x:v>
      </x:c>
    </x:row>
    <x:row r="350">
      <x:c r="A350" s="16" t="n">
        <x:v>2024</x:v>
      </x:c>
      <x:c r="B350" s="16" t="n">
        <x:v>490222</x:v>
      </x:c>
      <x:c r="C350" s="14" t="str">
        <x:v>SOUTH SALT LAKE</x:v>
      </x:c>
      <x:c r="D350" s="16" t="n">
        <x:v>1</x:v>
      </x:c>
      <x:c r="E350" s="14" t="str">
        <x:v>November</x:v>
      </x:c>
      <x:c r="F350" s="14" t="n">
        <x:v>13</x:v>
      </x:c>
      <x:c r="G350" s="14" t="str">
        <x:v>Wednesday</x:v>
      </x:c>
      <x:c r="H350" s="16" t="n">
        <x:v>12</x:v>
      </x:c>
      <x:c r="I350" s="14" t="str">
        <x:v>Noon-3 p.m.</x:v>
      </x:c>
      <x:c r="J350" s="14" t="str">
        <x:v>MAIN STREET</x:v>
      </x:c>
      <x:c r="K350" s="14" t="str">
        <x:v>TRUMAN AVE</x:v>
      </x:c>
      <x:c r="L350" s="14" t="str">
        <x:v>Major Collector</x:v>
      </x:c>
      <x:c r="M350" s="14" t="str">
        <x:v>Major collectors</x:v>
      </x:c>
      <x:c r="N350" s="14" t="str">
        <x:v>Daylight</x:v>
      </x:c>
      <x:c r="O350" s="14" t="str">
        <x:v>Clear</x:v>
      </x:c>
      <x:c r="P350" s="17" t="n">
        <x:v>40.72019722</x:v>
      </x:c>
      <x:c r="Q350" s="17" t="n">
        <x:v>-111.89111667</x:v>
      </x:c>
      <x:c r="R350" s="15" t="b">
        <x:v>1</x:v>
      </x:c>
      <x:c r="S350" s="15" t="b">
        <x:v>0</x:v>
      </x:c>
      <x:c r="T350" s="15" t="b">
        <x:v>1</x:v>
      </x:c>
    </x:row>
    <x:row r="351">
      <x:c r="A351" s="16" t="n">
        <x:v>2024</x:v>
      </x:c>
      <x:c r="B351" s="16" t="n">
        <x:v>490228</x:v>
      </x:c>
      <x:c r="C351" s="14" t="str">
        <x:v>WEST JORDAN</x:v>
      </x:c>
      <x:c r="D351" s="16" t="n">
        <x:v>1</x:v>
      </x:c>
      <x:c r="E351" s="14" t="str">
        <x:v>December</x:v>
      </x:c>
      <x:c r="F351" s="14" t="n">
        <x:v>8</x:v>
      </x:c>
      <x:c r="G351" s="14" t="str">
        <x:v>Sunday</x:v>
      </x:c>
      <x:c r="H351" s="16" t="n">
        <x:v>15</x:v>
      </x:c>
      <x:c r="I351" s="14" t="str">
        <x:v>3-6 p.m.</x:v>
      </x:c>
      <x:c r="J351" s="14" t="str">
        <x:v>SR-68 REDWOOD RD</x:v>
      </x:c>
      <x:c r="K351" s="14" t="str">
        <x:v>8660 S</x:v>
      </x:c>
      <x:c r="L351" s="14" t="str">
        <x:v>Other Principal Arterial</x:v>
      </x:c>
      <x:c r="M351" s="14" t="str">
        <x:v>Other principal arterials</x:v>
      </x:c>
      <x:c r="N351" s="14" t="str">
        <x:v>Daylight</x:v>
      </x:c>
      <x:c r="O351" s="14" t="str">
        <x:v>Clear</x:v>
      </x:c>
      <x:c r="P351" s="17" t="n">
        <x:v>40.59401944</x:v>
      </x:c>
      <x:c r="Q351" s="17" t="n">
        <x:v>-111.93899444</x:v>
      </x:c>
      <x:c r="R351" s="15" t="b">
        <x:v>1</x:v>
      </x:c>
      <x:c r="S351" s="15" t="b">
        <x:v>0</x:v>
      </x:c>
      <x:c r="T351" s="15" t="b">
        <x:v>1</x:v>
      </x:c>
    </x:row>
    <x:row r="352">
      <x:c r="A352" s="16" t="n">
        <x:v>2024</x:v>
      </x:c>
      <x:c r="B352" s="16" t="n">
        <x:v>490231</x:v>
      </x:c>
      <x:c r="C352" s="14" t="str">
        <x:v>COTTONWOOD</x:v>
      </x:c>
      <x:c r="D352" s="16" t="n">
        <x:v>1</x:v>
      </x:c>
      <x:c r="E352" s="14" t="str">
        <x:v>December</x:v>
      </x:c>
      <x:c r="F352" s="14" t="n">
        <x:v>9</x:v>
      </x:c>
      <x:c r="G352" s="14" t="str">
        <x:v>Monday</x:v>
      </x:c>
      <x:c r="H352" s="16" t="n">
        <x:v>7</x:v>
      </x:c>
      <x:c r="I352" s="14" t="str">
        <x:v>6-9 a.m.</x:v>
      </x:c>
      <x:c r="J352" s="14" t="str">
        <x:v>6200 S</x:v>
      </x:c>
      <x:c r="K352" s="14" t="str">
        <x:v>WASATCH BLVD</x:v>
      </x:c>
      <x:c r="L352" s="14" t="str">
        <x:v>Other Principal Arterial</x:v>
      </x:c>
      <x:c r="M352" s="14" t="str">
        <x:v>Other principal arterials</x:v>
      </x:c>
      <x:c r="N352" s="14" t="str">
        <x:v>Dark - Lighted</x:v>
      </x:c>
      <x:c r="O352" s="14" t="str">
        <x:v>Cloudy</x:v>
      </x:c>
      <x:c r="P352" s="17" t="n">
        <x:v>40.63089444</x:v>
      </x:c>
      <x:c r="Q352" s="17" t="n">
        <x:v>-111.800175</x:v>
      </x:c>
      <x:c r="R352" s="15" t="b">
        <x:v>1</x:v>
      </x:c>
      <x:c r="S352" s="15" t="b">
        <x:v>1</x:v>
      </x:c>
      <x:c r="T352" s="15" t="b">
        <x:v>0</x:v>
      </x:c>
    </x:row>
    <x:row r="353">
      <x:c r="A353" s="16" t="n">
        <x:v>2024</x:v>
      </x:c>
      <x:c r="B353" s="16" t="n">
        <x:v>490232</x:v>
      </x:c>
      <x:c r="C353" s="14" t="str">
        <x:v>WEST VALLEY CITY</x:v>
      </x:c>
      <x:c r="D353" s="16" t="n">
        <x:v>1</x:v>
      </x:c>
      <x:c r="E353" s="14" t="str">
        <x:v>June</x:v>
      </x:c>
      <x:c r="F353" s="14" t="n">
        <x:v>30</x:v>
      </x:c>
      <x:c r="G353" s="14" t="str">
        <x:v>Sunday</x:v>
      </x:c>
      <x:c r="H353" s="16" t="n">
        <x:v>20</x:v>
      </x:c>
      <x:c r="I353" s="14" t="str">
        <x:v>6-9 p.m.</x:v>
      </x:c>
      <x:c r="J353" s="14" t="str">
        <x:v>BANGERTER HWY</x:v>
      </x:c>
      <x:c r="K353" s="14" t="str">
        <x:v>3100 S</x:v>
      </x:c>
      <x:c r="L353" s="14" t="str">
        <x:v>Other Principal Arterial</x:v>
      </x:c>
      <x:c r="M353" s="14" t="str">
        <x:v>Other principal arterials</x:v>
      </x:c>
      <x:c r="N353" s="14" t="str">
        <x:v>Daylight</x:v>
      </x:c>
      <x:c r="O353" s="14" t="str">
        <x:v>Clear</x:v>
      </x:c>
      <x:c r="P353" s="17" t="n">
        <x:v>40.70395</x:v>
      </x:c>
      <x:c r="Q353" s="17" t="n">
        <x:v>-111.98025556</x:v>
      </x:c>
      <x:c r="R353" s="15" t="b">
        <x:v>1</x:v>
      </x:c>
      <x:c r="S353" s="15" t="b">
        <x:v>0</x:v>
      </x:c>
      <x:c r="T353" s="15" t="b">
        <x:v>1</x:v>
      </x:c>
    </x:row>
    <x:row r="354">
      <x:c r="A354" s="16" t="n">
        <x:v>2024</x:v>
      </x:c>
      <x:c r="B354" s="16" t="n">
        <x:v>490235</x:v>
      </x:c>
      <x:c r="C354" s="14" t="str">
        <x:v>WEST VALLEY CITY</x:v>
      </x:c>
      <x:c r="D354" s="16" t="n">
        <x:v>1</x:v>
      </x:c>
      <x:c r="E354" s="14" t="str">
        <x:v>December</x:v>
      </x:c>
      <x:c r="F354" s="14" t="n">
        <x:v>21</x:v>
      </x:c>
      <x:c r="G354" s="14" t="str">
        <x:v>Saturday</x:v>
      </x:c>
      <x:c r="H354" s="16" t="n">
        <x:v>20</x:v>
      </x:c>
      <x:c r="I354" s="14" t="str">
        <x:v>6-9 p.m.</x:v>
      </x:c>
      <x:c r="J354" s="14" t="str">
        <x:v>MOUNTAIN VIEW</x:v>
      </x:c>
      <x:c r="K354" s="14" t="str">
        <x:v>4100 S</x:v>
      </x:c>
      <x:c r="L354" s="14" t="str">
        <x:v>Other Principal Arterial</x:v>
      </x:c>
      <x:c r="M354" s="14" t="str">
        <x:v>Other principal arterials</x:v>
      </x:c>
      <x:c r="N354" s="14" t="str">
        <x:v>Dark - Not Lighted</x:v>
      </x:c>
      <x:c r="O354" s="14" t="str">
        <x:v>Clear</x:v>
      </x:c>
      <x:c r="P354" s="17" t="n">
        <x:v>40.6822</x:v>
      </x:c>
      <x:c r="Q354" s="17" t="n">
        <x:v>-112.03149167</x:v>
      </x:c>
      <x:c r="R354" s="15" t="b">
        <x:v>1</x:v>
      </x:c>
      <x:c r="S354" s="15" t="b">
        <x:v>1</x:v>
      </x:c>
      <x:c r="T354" s="15" t="b">
        <x:v>1</x:v>
      </x:c>
    </x:row>
    <x:row r="355">
      <x:c r="A355" s="16" t="n">
        <x:v>2024</x:v>
      </x:c>
      <x:c r="B355" s="16" t="n">
        <x:v>490239</x:v>
      </x:c>
      <x:c r="C355" s="14" t="str">
        <x:v>WEST VALLEY CITY</x:v>
      </x:c>
      <x:c r="D355" s="16" t="n">
        <x:v>1</x:v>
      </x:c>
      <x:c r="E355" s="14" t="str">
        <x:v>December</x:v>
      </x:c>
      <x:c r="F355" s="14" t="n">
        <x:v>17</x:v>
      </x:c>
      <x:c r="G355" s="14" t="str">
        <x:v>Tuesday</x:v>
      </x:c>
      <x:c r="H355" s="16" t="n">
        <x:v>21</x:v>
      </x:c>
      <x:c r="I355" s="14" t="str">
        <x:v>9 p.m.-midnight</x:v>
      </x:c>
      <x:c r="J355" s="14" t="str">
        <x:v>SR-201</x:v>
      </x:c>
      <x:c r="K355" s="14" t="str">
        <x:v>8000 W</x:v>
      </x:c>
      <x:c r="L355" s="14" t="str">
        <x:v>Other Principal Arterial</x:v>
      </x:c>
      <x:c r="M355" s="14" t="str">
        <x:v>Other principal arterials</x:v>
      </x:c>
      <x:c r="N355" s="14" t="str">
        <x:v>Dark - Lighted</x:v>
      </x:c>
      <x:c r="O355" s="14" t="str">
        <x:v>Clear</x:v>
      </x:c>
      <x:c r="P355" s="17" t="n">
        <x:v>40.71822778</x:v>
      </x:c>
      <x:c r="Q355" s="17" t="n">
        <x:v>-112.08227778</x:v>
      </x:c>
      <x:c r="R355" s="15" t="b">
        <x:v>1</x:v>
      </x:c>
      <x:c r="S355" s="15" t="b">
        <x:v>1</x:v>
      </x:c>
      <x:c r="T355" s="15" t="b">
        <x:v>1</x:v>
      </x:c>
    </x:row>
    <x:row r="356">
      <x:c r="A356" s="16" t="n">
        <x:v>2024</x:v>
      </x:c>
      <x:c r="B356" s="16" t="n">
        <x:v>490240</x:v>
      </x:c>
      <x:c r="C356" s="14" t="str">
        <x:v>WEST VALLEY CITY</x:v>
      </x:c>
      <x:c r="D356" s="16" t="n">
        <x:v>1</x:v>
      </x:c>
      <x:c r="E356" s="14" t="str">
        <x:v>December</x:v>
      </x:c>
      <x:c r="F356" s="14" t="n">
        <x:v>27</x:v>
      </x:c>
      <x:c r="G356" s="14" t="str">
        <x:v>Friday</x:v>
      </x:c>
      <x:c r="H356" s="16" t="n">
        <x:v>20</x:v>
      </x:c>
      <x:c r="I356" s="14" t="str">
        <x:v>6-9 p.m.</x:v>
      </x:c>
      <x:c r="J356" s="14" t="str">
        <x:v>4100 S</x:v>
      </x:c>
      <x:c r="K356" s="14" t="str"/>
      <x:c r="L356" s="14" t="str">
        <x:v>Minor Collector</x:v>
      </x:c>
      <x:c r="M356" s="14" t="str">
        <x:v>Minor collectors</x:v>
      </x:c>
      <x:c r="N356" s="14" t="str">
        <x:v>Dark - Lighted</x:v>
      </x:c>
      <x:c r="O356" s="14" t="str">
        <x:v>Cloudy</x:v>
      </x:c>
      <x:c r="P356" s="17" t="n">
        <x:v>40.68201667</x:v>
      </x:c>
      <x:c r="Q356" s="17" t="n">
        <x:v>-112.00526389</x:v>
      </x:c>
      <x:c r="R356" s="15" t="b">
        <x:v>1</x:v>
      </x:c>
      <x:c r="S356" s="15" t="b">
        <x:v>1</x:v>
      </x:c>
      <x:c r="T356" s="15" t="b">
        <x:v>0</x:v>
      </x:c>
    </x:row>
    <x:row r="357">
      <x:c r="A357" s="16" t="n">
        <x:v>2024</x:v>
      </x:c>
      <x:c r="B357" s="16" t="n">
        <x:v>490242</x:v>
      </x:c>
      <x:c r="C357" s="14" t="str">
        <x:v>SALT LAKE CITY</x:v>
      </x:c>
      <x:c r="D357" s="16" t="n">
        <x:v>1</x:v>
      </x:c>
      <x:c r="E357" s="14" t="str">
        <x:v>October</x:v>
      </x:c>
      <x:c r="F357" s="14" t="n">
        <x:v>2</x:v>
      </x:c>
      <x:c r="G357" s="14" t="str">
        <x:v>Wednesday</x:v>
      </x:c>
      <x:c r="H357" s="16" t="n">
        <x:v>11</x:v>
      </x:c>
      <x:c r="I357" s="14" t="str">
        <x:v>9 a.m.-noon</x:v>
      </x:c>
      <x:c r="J357" s="14" t="str">
        <x:v>SR-71 700 E</x:v>
      </x:c>
      <x:c r="K357" s="14" t="str"/>
      <x:c r="L357" s="14" t="str">
        <x:v>Other Principal Arterial</x:v>
      </x:c>
      <x:c r="M357" s="14" t="str">
        <x:v>Other principal arterials</x:v>
      </x:c>
      <x:c r="N357" s="14" t="str">
        <x:v>Daylight</x:v>
      </x:c>
      <x:c r="O357" s="14" t="str">
        <x:v>Clear</x:v>
      </x:c>
      <x:c r="P357" s="17" t="n">
        <x:v>40.75313056</x:v>
      </x:c>
      <x:c r="Q357" s="17" t="n">
        <x:v>-111.87091667</x:v>
      </x:c>
      <x:c r="R357" s="15" t="b">
        <x:v>1</x:v>
      </x:c>
      <x:c r="S357" s="15" t="b">
        <x:v>0</x:v>
      </x:c>
      <x:c r="T357" s="15" t="b">
        <x:v>1</x:v>
      </x:c>
    </x:row>
    <x:row r="358">
      <x:c r="A358" s="16" t="n">
        <x:v>2024</x:v>
      </x:c>
      <x:c r="B358" s="16" t="n">
        <x:v>490243</x:v>
      </x:c>
      <x:c r="C358" s="14" t="str">
        <x:v>WEST VALLEY CITY</x:v>
      </x:c>
      <x:c r="D358" s="16" t="n">
        <x:v>1</x:v>
      </x:c>
      <x:c r="E358" s="14" t="str">
        <x:v>October</x:v>
      </x:c>
      <x:c r="F358" s="14" t="n">
        <x:v>11</x:v>
      </x:c>
      <x:c r="G358" s="14" t="str">
        <x:v>Friday</x:v>
      </x:c>
      <x:c r="H358" s="16" t="n">
        <x:v>13</x:v>
      </x:c>
      <x:c r="I358" s="14" t="str">
        <x:v>Noon-3 p.m.</x:v>
      </x:c>
      <x:c r="J358" s="14" t="str">
        <x:v>SR-201</x:v>
      </x:c>
      <x:c r="K358" s="14" t="str"/>
      <x:c r="L358" s="14" t="str">
        <x:v>Other Freeways and Expressways</x:v>
      </x:c>
      <x:c r="M358" s="14" t="str">
        <x:v>Other freeways/expressways</x:v>
      </x:c>
      <x:c r="N358" s="14" t="str">
        <x:v>Daylight</x:v>
      </x:c>
      <x:c r="O358" s="14" t="str">
        <x:v>Clear</x:v>
      </x:c>
      <x:c r="P358" s="17" t="n">
        <x:v>40.72422222</x:v>
      </x:c>
      <x:c r="Q358" s="17" t="n">
        <x:v>-111.92391389</x:v>
      </x:c>
      <x:c r="R358" s="15" t="b">
        <x:v>1</x:v>
      </x:c>
      <x:c r="S358" s="15" t="b">
        <x:v>0</x:v>
      </x:c>
      <x:c r="T358" s="15" t="b">
        <x:v>1</x:v>
      </x:c>
    </x:row>
    <x:row r="359">
      <x:c r="A359" s="16" t="n">
        <x:v>2024</x:v>
      </x:c>
      <x:c r="B359" s="16" t="n">
        <x:v>490244</x:v>
      </x:c>
      <x:c r="C359" s="14" t="str">
        <x:v>MIDVALE</x:v>
      </x:c>
      <x:c r="D359" s="16" t="n">
        <x:v>1</x:v>
      </x:c>
      <x:c r="E359" s="14" t="str">
        <x:v>December</x:v>
      </x:c>
      <x:c r="F359" s="14" t="n">
        <x:v>12</x:v>
      </x:c>
      <x:c r="G359" s="14" t="str">
        <x:v>Thursday</x:v>
      </x:c>
      <x:c r="H359" s="16" t="n">
        <x:v>21</x:v>
      </x:c>
      <x:c r="I359" s="14" t="str">
        <x:v>9 p.m.-midnight</x:v>
      </x:c>
      <x:c r="J359" s="14" t="str">
        <x:v>1040 W JORDAN RIVER BLVD</x:v>
      </x:c>
      <x:c r="K359" s="14" t="str"/>
      <x:c r="L359" s="14" t="str">
        <x:v>Other Principal Arterial</x:v>
      </x:c>
      <x:c r="M359" s="14" t="str">
        <x:v>Other principal arterials</x:v>
      </x:c>
      <x:c r="N359" s="14" t="str">
        <x:v>Dark - Not Lighted</x:v>
      </x:c>
      <x:c r="O359" s="14" t="str">
        <x:v>Clear</x:v>
      </x:c>
      <x:c r="P359" s="17" t="n">
        <x:v>40.6238</x:v>
      </x:c>
      <x:c r="Q359" s="17" t="n">
        <x:v>-111.92059444</x:v>
      </x:c>
      <x:c r="R359" s="15" t="b">
        <x:v>1</x:v>
      </x:c>
      <x:c r="S359" s="15" t="b">
        <x:v>1</x:v>
      </x:c>
      <x:c r="T359" s="15" t="b">
        <x:v>1</x:v>
      </x:c>
    </x:row>
    <x:row r="360">
      <x:c r="A360" s="16" t="n">
        <x:v>2024</x:v>
      </x:c>
      <x:c r="B360" s="16" t="n">
        <x:v>490245</x:v>
      </x:c>
      <x:c r="C360" s="14" t="str">
        <x:v>SOUTH SALT LAKE</x:v>
      </x:c>
      <x:c r="D360" s="16" t="n">
        <x:v>1</x:v>
      </x:c>
      <x:c r="E360" s="14" t="str">
        <x:v>December</x:v>
      </x:c>
      <x:c r="F360" s="14" t="n">
        <x:v>26</x:v>
      </x:c>
      <x:c r="G360" s="14" t="str">
        <x:v>Thursday</x:v>
      </x:c>
      <x:c r="H360" s="16" t="n">
        <x:v>18</x:v>
      </x:c>
      <x:c r="I360" s="14" t="str">
        <x:v>6-9 p.m.</x:v>
      </x:c>
      <x:c r="J360" s="14" t="str">
        <x:v>1021 W</x:v>
      </x:c>
      <x:c r="K360" s="14" t="str">
        <x:v>3300 S</x:v>
      </x:c>
      <x:c r="L360" s="14" t="str">
        <x:v>Other Principal Arterial</x:v>
      </x:c>
      <x:c r="M360" s="14" t="str">
        <x:v>Other principal arterials</x:v>
      </x:c>
      <x:c r="N360" s="14" t="str">
        <x:v>Dark - Lighted</x:v>
      </x:c>
      <x:c r="O360" s="14" t="str">
        <x:v>Rain</x:v>
      </x:c>
      <x:c r="P360" s="17" t="n">
        <x:v>40.69936667</x:v>
      </x:c>
      <x:c r="Q360" s="17" t="n">
        <x:v>-111.92043889</x:v>
      </x:c>
      <x:c r="R360" s="15" t="b">
        <x:v>1</x:v>
      </x:c>
      <x:c r="S360" s="15" t="b">
        <x:v>1</x:v>
      </x:c>
      <x:c r="T360" s="15" t="b">
        <x:v>0</x:v>
      </x:c>
    </x:row>
    <x:row r="361">
      <x:c r="A361" s="16" t="n">
        <x:v>2024</x:v>
      </x:c>
      <x:c r="B361" s="16" t="n">
        <x:v>490247</x:v>
      </x:c>
      <x:c r="C361" s="14" t="str">
        <x:v>ALTA</x:v>
      </x:c>
      <x:c r="D361" s="16" t="n">
        <x:v>1</x:v>
      </x:c>
      <x:c r="E361" s="14" t="str">
        <x:v>July</x:v>
      </x:c>
      <x:c r="F361" s="14" t="n">
        <x:v>12</x:v>
      </x:c>
      <x:c r="G361" s="14" t="str">
        <x:v>Friday</x:v>
      </x:c>
      <x:c r="H361" s="16" t="n">
        <x:v>19</x:v>
      </x:c>
      <x:c r="I361" s="14" t="str">
        <x:v>6-9 p.m.</x:v>
      </x:c>
      <x:c r="J361" s="14" t="str">
        <x:v>SR-210 E LITTLE COTTONWOOD CYN</x:v>
      </x:c>
      <x:c r="K361" s="14" t="str"/>
      <x:c r="L361" s="14" t="str">
        <x:v>Minor Arterial</x:v>
      </x:c>
      <x:c r="M361" s="14" t="str">
        <x:v>Minor arterials</x:v>
      </x:c>
      <x:c r="N361" s="14" t="str">
        <x:v>Daylight</x:v>
      </x:c>
      <x:c r="O361" s="14" t="str">
        <x:v>Clear</x:v>
      </x:c>
      <x:c r="P361" s="17" t="n">
        <x:v>40.58120556</x:v>
      </x:c>
      <x:c r="Q361" s="17" t="n">
        <x:v>-111.66132222</x:v>
      </x:c>
      <x:c r="R361" s="15" t="b">
        <x:v>1</x:v>
      </x:c>
      <x:c r="S361" s="15" t="b">
        <x:v>0</x:v>
      </x:c>
      <x:c r="T361" s="15" t="b">
        <x:v>1</x:v>
      </x:c>
    </x:row>
    <x:row r="362">
      <x:c r="A362" s="16" t="n">
        <x:v>2024</x:v>
      </x:c>
      <x:c r="B362" s="16" t="n">
        <x:v>490248</x:v>
      </x:c>
      <x:c r="C362" s="14" t="str">
        <x:v>TAYLORSVILLE</x:v>
      </x:c>
      <x:c r="D362" s="16" t="n">
        <x:v>1</x:v>
      </x:c>
      <x:c r="E362" s="14" t="str">
        <x:v>November</x:v>
      </x:c>
      <x:c r="F362" s="14" t="n">
        <x:v>30</x:v>
      </x:c>
      <x:c r="G362" s="14" t="str">
        <x:v>Saturday</x:v>
      </x:c>
      <x:c r="H362" s="16" t="n">
        <x:v>1</x:v>
      </x:c>
      <x:c r="I362" s="14" t="str">
        <x:v>Midnight-3 a.m.</x:v>
      </x:c>
      <x:c r="J362" s="14" t="str">
        <x:v>5400 S</x:v>
      </x:c>
      <x:c r="K362" s="14" t="str"/>
      <x:c r="L362" s="14" t="str">
        <x:v>Other Principal Arterial</x:v>
      </x:c>
      <x:c r="M362" s="14" t="str">
        <x:v>Other principal arterials</x:v>
      </x:c>
      <x:c r="N362" s="14" t="str">
        <x:v>Dark - Lighted</x:v>
      </x:c>
      <x:c r="O362" s="14" t="str">
        <x:v>Clear</x:v>
      </x:c>
      <x:c r="P362" s="17" t="n">
        <x:v>40.65338889</x:v>
      </x:c>
      <x:c r="Q362" s="17" t="n">
        <x:v>-111.98438333</x:v>
      </x:c>
      <x:c r="R362" s="15" t="b">
        <x:v>1</x:v>
      </x:c>
      <x:c r="S362" s="15" t="b">
        <x:v>1</x:v>
      </x:c>
      <x:c r="T362" s="15" t="b">
        <x:v>1</x:v>
      </x:c>
    </x:row>
    <x:row r="363">
      <x:c r="A363" s="16" t="n">
        <x:v>2024</x:v>
      </x:c>
      <x:c r="B363" s="16" t="n">
        <x:v>490249</x:v>
      </x:c>
      <x:c r="C363" s="14" t="str">
        <x:v>WEST VALLEY CITY</x:v>
      </x:c>
      <x:c r="D363" s="16" t="n">
        <x:v>1</x:v>
      </x:c>
      <x:c r="E363" s="14" t="str">
        <x:v>October</x:v>
      </x:c>
      <x:c r="F363" s="14" t="n">
        <x:v>2</x:v>
      </x:c>
      <x:c r="G363" s="14" t="str">
        <x:v>Wednesday</x:v>
      </x:c>
      <x:c r="H363" s="16" t="n">
        <x:v>9</x:v>
      </x:c>
      <x:c r="I363" s="14" t="str">
        <x:v>9 a.m.-noon</x:v>
      </x:c>
      <x:c r="J363" s="14" t="str">
        <x:v>2400 W</x:v>
      </x:c>
      <x:c r="K363" s="14" t="str"/>
      <x:c r="L363" s="14" t="str">
        <x:v>Minor Collector</x:v>
      </x:c>
      <x:c r="M363" s="14" t="str">
        <x:v>Minor collectors</x:v>
      </x:c>
      <x:c r="N363" s="14" t="str">
        <x:v>Daylight</x:v>
      </x:c>
      <x:c r="O363" s="14" t="str">
        <x:v>Clear</x:v>
      </x:c>
      <x:c r="P363" s="17" t="n">
        <x:v>40.69281111</x:v>
      </x:c>
      <x:c r="Q363" s="17" t="n">
        <x:v>-111.95259167</x:v>
      </x:c>
      <x:c r="R363" s="15" t="b">
        <x:v>1</x:v>
      </x:c>
      <x:c r="S363" s="15" t="b">
        <x:v>0</x:v>
      </x:c>
      <x:c r="T363" s="15" t="b">
        <x:v>1</x:v>
      </x:c>
    </x:row>
    <x:row r="364">
      <x:c r="A364" s="16" t="n">
        <x:v>2024</x:v>
      </x:c>
      <x:c r="B364" s="16" t="n">
        <x:v>490253</x:v>
      </x:c>
      <x:c r="C364" s="14" t="str">
        <x:v>SALT LAKE CITY</x:v>
      </x:c>
      <x:c r="D364" s="16" t="n">
        <x:v>1</x:v>
      </x:c>
      <x:c r="E364" s="14" t="str">
        <x:v>September</x:v>
      </x:c>
      <x:c r="F364" s="14" t="n">
        <x:v>24</x:v>
      </x:c>
      <x:c r="G364" s="14" t="str">
        <x:v>Tuesday</x:v>
      </x:c>
      <x:c r="H364" s="16" t="n">
        <x:v>18</x:v>
      </x:c>
      <x:c r="I364" s="14" t="str">
        <x:v>6-9 p.m.</x:v>
      </x:c>
      <x:c r="J364" s="14" t="str">
        <x:v>1700 S</x:v>
      </x:c>
      <x:c r="K364" s="14" t="str">
        <x:v>300 W</x:v>
      </x:c>
      <x:c r="L364" s="14" t="str">
        <x:v>Major Collector</x:v>
      </x:c>
      <x:c r="M364" s="14" t="str">
        <x:v>Major collectors</x:v>
      </x:c>
      <x:c r="N364" s="14" t="str">
        <x:v>Daylight</x:v>
      </x:c>
      <x:c r="O364" s="14" t="str">
        <x:v>Clear</x:v>
      </x:c>
      <x:c r="P364" s="17" t="n">
        <x:v>40.73353056</x:v>
      </x:c>
      <x:c r="Q364" s="17" t="n">
        <x:v>-111.89945</x:v>
      </x:c>
      <x:c r="R364" s="15" t="b">
        <x:v>1</x:v>
      </x:c>
      <x:c r="S364" s="15" t="b">
        <x:v>0</x:v>
      </x:c>
      <x:c r="T364" s="15" t="b">
        <x:v>1</x:v>
      </x:c>
    </x:row>
    <x:row r="365">
      <x:c r="A365" s="16" t="n">
        <x:v>2024</x:v>
      </x:c>
      <x:c r="B365" s="16" t="n">
        <x:v>490255</x:v>
      </x:c>
      <x:c r="C365" s="14" t="str">
        <x:v>SALT LAKE CITY</x:v>
      </x:c>
      <x:c r="D365" s="16" t="n">
        <x:v>1</x:v>
      </x:c>
      <x:c r="E365" s="14" t="str">
        <x:v>October</x:v>
      </x:c>
      <x:c r="F365" s="14" t="n">
        <x:v>10</x:v>
      </x:c>
      <x:c r="G365" s="14" t="str">
        <x:v>Thursday</x:v>
      </x:c>
      <x:c r="H365" s="16" t="n">
        <x:v>13</x:v>
      </x:c>
      <x:c r="I365" s="14" t="str">
        <x:v>Noon-3 p.m.</x:v>
      </x:c>
      <x:c r="J365" s="14" t="str">
        <x:v>700 W</x:v>
      </x:c>
      <x:c r="K365" s="14" t="str"/>
      <x:c r="L365" s="14" t="str">
        <x:v>Local</x:v>
      </x:c>
      <x:c r="M365" s="14" t="str">
        <x:v>Local streets</x:v>
      </x:c>
      <x:c r="N365" s="14" t="str">
        <x:v>Daylight</x:v>
      </x:c>
      <x:c r="O365" s="14" t="str">
        <x:v>Clear</x:v>
      </x:c>
      <x:c r="P365" s="17" t="n">
        <x:v>40.77374722</x:v>
      </x:c>
      <x:c r="Q365" s="17" t="n">
        <x:v>-111.91126111</x:v>
      </x:c>
      <x:c r="R365" s="15" t="b">
        <x:v>1</x:v>
      </x:c>
      <x:c r="S365" s="15" t="b">
        <x:v>0</x:v>
      </x:c>
      <x:c r="T365" s="15" t="b">
        <x:v>1</x:v>
      </x:c>
    </x:row>
    <x:row r="366">
      <x:c r="A366" s="16" t="n">
        <x:v>2024</x:v>
      </x:c>
      <x:c r="B366" s="16" t="n">
        <x:v>490261</x:v>
      </x:c>
      <x:c r="C366" s="14" t="str">
        <x:v>RIVERTON</x:v>
      </x:c>
      <x:c r="D366" s="16" t="n">
        <x:v>1</x:v>
      </x:c>
      <x:c r="E366" s="14" t="str">
        <x:v>July</x:v>
      </x:c>
      <x:c r="F366" s="14" t="n">
        <x:v>28</x:v>
      </x:c>
      <x:c r="G366" s="14" t="str">
        <x:v>Sunday</x:v>
      </x:c>
      <x:c r="H366" s="16" t="n">
        <x:v>0</x:v>
      </x:c>
      <x:c r="I366" s="14" t="str">
        <x:v>Midnight-3 a.m.</x:v>
      </x:c>
      <x:c r="J366" s="14" t="str">
        <x:v>SR-85</x:v>
      </x:c>
      <x:c r="K366" s="14" t="str"/>
      <x:c r="L366" s="14" t="str">
        <x:v>Other Principal Arterial</x:v>
      </x:c>
      <x:c r="M366" s="14" t="str">
        <x:v>Other principal arterials</x:v>
      </x:c>
      <x:c r="N366" s="14" t="str">
        <x:v>Dark - Lighted</x:v>
      </x:c>
      <x:c r="O366" s="14" t="str">
        <x:v>Clear</x:v>
      </x:c>
      <x:c r="P366" s="17" t="n">
        <x:v>40.51860556</x:v>
      </x:c>
      <x:c r="Q366" s="17" t="n">
        <x:v>-112.00582778</x:v>
      </x:c>
      <x:c r="R366" s="15" t="b">
        <x:v>1</x:v>
      </x:c>
      <x:c r="S366" s="15" t="b">
        <x:v>1</x:v>
      </x:c>
      <x:c r="T366" s="15" t="b">
        <x:v>1</x:v>
      </x:c>
    </x:row>
    <x:row r="367">
      <x:c r="A367" s="16" t="n">
        <x:v>2024</x:v>
      </x:c>
      <x:c r="B367" s="16" t="n">
        <x:v>490262</x:v>
      </x:c>
      <x:c r="C367" s="14" t="str">
        <x:v>WEST VALLEY CITY</x:v>
      </x:c>
      <x:c r="D367" s="16" t="n">
        <x:v>1</x:v>
      </x:c>
      <x:c r="E367" s="14" t="str">
        <x:v>November</x:v>
      </x:c>
      <x:c r="F367" s="14" t="n">
        <x:v>17</x:v>
      </x:c>
      <x:c r="G367" s="14" t="str">
        <x:v>Sunday</x:v>
      </x:c>
      <x:c r="H367" s="16" t="n">
        <x:v>20</x:v>
      </x:c>
      <x:c r="I367" s="14" t="str">
        <x:v>6-9 p.m.</x:v>
      </x:c>
      <x:c r="J367" s="14" t="str">
        <x:v>3500 S</x:v>
      </x:c>
      <x:c r="K367" s="14" t="str">
        <x:v>1950 W</x:v>
      </x:c>
      <x:c r="L367" s="14" t="str">
        <x:v>Other Principal Arterial</x:v>
      </x:c>
      <x:c r="M367" s="14" t="str">
        <x:v>Other principal arterials</x:v>
      </x:c>
      <x:c r="N367" s="14" t="str">
        <x:v>Dark - Lighted</x:v>
      </x:c>
      <x:c r="O367" s="14" t="str">
        <x:v>Clear</x:v>
      </x:c>
      <x:c r="P367" s="17" t="n">
        <x:v>40.69659444</x:v>
      </x:c>
      <x:c r="Q367" s="17" t="n">
        <x:v>-111.94355278</x:v>
      </x:c>
      <x:c r="R367" s="15" t="b">
        <x:v>1</x:v>
      </x:c>
      <x:c r="S367" s="15" t="b">
        <x:v>1</x:v>
      </x:c>
      <x:c r="T367" s="15" t="b">
        <x:v>1</x:v>
      </x:c>
    </x:row>
    <x:row r="368">
      <x:c r="A368" s="16" t="n">
        <x:v>2024</x:v>
      </x:c>
      <x:c r="B368" s="16" t="n">
        <x:v>490263</x:v>
      </x:c>
      <x:c r="C368" s="14" t="str">
        <x:v>TAYLORSVILLE</x:v>
      </x:c>
      <x:c r="D368" s="16" t="n">
        <x:v>1</x:v>
      </x:c>
      <x:c r="E368" s="14" t="str">
        <x:v>December</x:v>
      </x:c>
      <x:c r="F368" s="14" t="n">
        <x:v>22</x:v>
      </x:c>
      <x:c r="G368" s="14" t="str">
        <x:v>Sunday</x:v>
      </x:c>
      <x:c r="H368" s="16" t="n">
        <x:v>5</x:v>
      </x:c>
      <x:c r="I368" s="14" t="str">
        <x:v>3-6 a.m.</x:v>
      </x:c>
      <x:c r="J368" s="14" t="str">
        <x:v>I-215</x:v>
      </x:c>
      <x:c r="K368" s="14" t="str"/>
      <x:c r="L368" s="14" t="str">
        <x:v>Interstate</x:v>
      </x:c>
      <x:c r="M368" s="14" t="str">
        <x:v>Interstate</x:v>
      </x:c>
      <x:c r="N368" s="14" t="str">
        <x:v>Dark - Not Lighted</x:v>
      </x:c>
      <x:c r="O368" s="14" t="str">
        <x:v>Cloudy</x:v>
      </x:c>
      <x:c r="P368" s="17" t="n">
        <x:v>40.64446111</x:v>
      </x:c>
      <x:c r="Q368" s="17" t="n">
        <x:v>-111.93450833</x:v>
      </x:c>
      <x:c r="R368" s="15" t="b">
        <x:v>0</x:v>
      </x:c>
      <x:c r="S368" s="15" t="b">
        <x:v>1</x:v>
      </x:c>
      <x:c r="T368" s="15" t="b">
        <x:v>0</x:v>
      </x:c>
    </x:row>
    <x:row r="369">
      <x:c r="A369" s="16" t="n">
        <x:v>2024</x:v>
      </x:c>
      <x:c r="B369" s="16" t="n">
        <x:v>490267</x:v>
      </x:c>
      <x:c r="C369" s="14" t="str">
        <x:v>SOUTH SALT LAKE</x:v>
      </x:c>
      <x:c r="D369" s="16" t="n">
        <x:v>1</x:v>
      </x:c>
      <x:c r="E369" s="14" t="str">
        <x:v>December</x:v>
      </x:c>
      <x:c r="F369" s="14" t="n">
        <x:v>2</x:v>
      </x:c>
      <x:c r="G369" s="14" t="str">
        <x:v>Monday</x:v>
      </x:c>
      <x:c r="H369" s="16" t="n">
        <x:v>6</x:v>
      </x:c>
      <x:c r="I369" s="14" t="str">
        <x:v>6-9 a.m.</x:v>
      </x:c>
      <x:c r="J369" s="14" t="str">
        <x:v>3900 SOUTH</x:v>
      </x:c>
      <x:c r="K369" s="14" t="str">
        <x:v>210 WEST</x:v>
      </x:c>
      <x:c r="L369" s="14" t="str">
        <x:v>Minor Arterial</x:v>
      </x:c>
      <x:c r="M369" s="14" t="str">
        <x:v>Minor arterials</x:v>
      </x:c>
      <x:c r="N369" s="14" t="str">
        <x:v>Dark - Lighted</x:v>
      </x:c>
      <x:c r="O369" s="14" t="str">
        <x:v>Clear</x:v>
      </x:c>
      <x:c r="P369" s="17" t="n">
        <x:v>40.6868</x:v>
      </x:c>
      <x:c r="Q369" s="17" t="n">
        <x:v>-111.89751111</x:v>
      </x:c>
      <x:c r="R369" s="15" t="b">
        <x:v>1</x:v>
      </x:c>
      <x:c r="S369" s="15" t="b">
        <x:v>1</x:v>
      </x:c>
      <x:c r="T369" s="15" t="b">
        <x:v>1</x:v>
      </x:c>
    </x:row>
  </x:sheetData>
  <x:mergeCells>
    <x:mergeCell ref="A1:T1"/>
    <x:mergeCell ref="A2:T2"/>
  </x:mergeCells>
  <x:pageMargins left="0.7" right="0.7" top="0.75" bottom="0.75" header="0.3" footer="0.3"/>
  <x:tableParts count="1">
    <x:tablePart xmlns:r="http://schemas.openxmlformats.org/officeDocument/2006/relationships" r:id="Rab42b6c057a64636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1" hidden="0" customWidth="1"/>
    <x:col min="3" max="3" width="20" hidden="0" customWidth="1"/>
    <x:col min="4" max="4" width="37" hidden="0" customWidth="1"/>
    <x:col min="5" max="5" width="20" hidden="0" customWidth="1"/>
    <x:col min="6" max="6" width="8" hidden="0" customWidth="1"/>
    <x:col min="7" max="7" width="18" hidden="0" customWidth="1"/>
    <x:col min="8" max="8" width="8" hidden="0" customWidth="1"/>
    <x:col min="9" max="9" width="19" hidden="0" customWidth="1"/>
    <x:col min="10" max="10" width="28" hidden="0" customWidth="1"/>
    <x:col min="11" max="11" width="24" hidden="0" customWidth="1"/>
    <x:col min="12" max="12" width="17" hidden="0" customWidth="1"/>
    <x:col min="13" max="13" width="16" hidden="0" customWidth="1"/>
  </x:cols>
  <x:sheetData>
    <x:row r="1" ht="34" customHeight="1">
      <x:c r="A1" s="3" t="str">
        <x:v>Raw Salt Lake County fatality records</x:v>
      </x:c>
      <x:c r="B1" s="3" t="str">
        <x:v>Raw Salt Lake County fatality records</x:v>
      </x:c>
      <x:c r="C1" s="3" t="str">
        <x:v>Raw Salt Lake County fatality records</x:v>
      </x:c>
      <x:c r="D1" s="3" t="str">
        <x:v>Raw Salt Lake County fatality records</x:v>
      </x:c>
      <x:c r="E1" s="3" t="str">
        <x:v>Raw Salt Lake County fatality records</x:v>
      </x:c>
      <x:c r="F1" s="3" t="str">
        <x:v>Raw Salt Lake County fatality records</x:v>
      </x:c>
      <x:c r="G1" s="3" t="str">
        <x:v>Raw Salt Lake County fatality records</x:v>
      </x:c>
      <x:c r="H1" s="3" t="str">
        <x:v>Raw Salt Lake County fatality records</x:v>
      </x:c>
      <x:c r="I1" s="3" t="str">
        <x:v>Raw Salt Lake County fatality records</x:v>
      </x:c>
      <x:c r="J1" s="3" t="str">
        <x:v>Raw Salt Lake County fatality records</x:v>
      </x:c>
      <x:c r="K1" s="3" t="str">
        <x:v>Raw Salt Lake County fatality records</x:v>
      </x:c>
      <x:c r="L1" s="3" t="str">
        <x:v>Raw Salt Lake County fatality records</x:v>
      </x:c>
      <x:c r="M1" s="3" t="str">
        <x:v>Raw Salt Lake County fatality records</x:v>
      </x:c>
    </x:row>
    <x:row r="2" ht="24" customHeight="1">
      <x:c r="A2" s="5" t="str">
        <x:v>NHTSA FARS, 2020-2024 | one row per person killed | prepared 2026-08-14</x:v>
      </x:c>
      <x:c r="B2" s="5" t="str">
        <x:v>NHTSA FARS, 2020-2024 | one row per person killed | prepared 2026-08-14</x:v>
      </x:c>
      <x:c r="C2" s="5" t="str">
        <x:v>NHTSA FARS, 2020-2024 | one row per person killed | prepared 2026-08-14</x:v>
      </x:c>
      <x:c r="D2" s="5" t="str">
        <x:v>NHTSA FARS, 2020-2024 | one row per person killed | prepared 2026-08-14</x:v>
      </x:c>
      <x:c r="E2" s="5" t="str">
        <x:v>NHTSA FARS, 2020-2024 | one row per person killed | prepared 2026-08-14</x:v>
      </x:c>
      <x:c r="F2" s="5" t="str">
        <x:v>NHTSA FARS, 2020-2024 | one row per person killed | prepared 2026-08-14</x:v>
      </x:c>
      <x:c r="G2" s="5" t="str">
        <x:v>NHTSA FARS, 2020-2024 | one row per person killed | prepared 2026-08-14</x:v>
      </x:c>
      <x:c r="H2" s="5" t="str">
        <x:v>NHTSA FARS, 2020-2024 | one row per person killed | prepared 2026-08-14</x:v>
      </x:c>
      <x:c r="I2" s="5" t="str">
        <x:v>NHTSA FARS, 2020-2024 | one row per person killed | prepared 2026-08-14</x:v>
      </x:c>
      <x:c r="J2" s="5" t="str">
        <x:v>NHTSA FARS, 2020-2024 | one row per person killed | prepared 2026-08-14</x:v>
      </x:c>
      <x:c r="K2" s="5" t="str">
        <x:v>NHTSA FARS, 2020-2024 | one row per person killed | prepared 2026-08-14</x:v>
      </x:c>
      <x:c r="L2" s="5" t="str">
        <x:v>NHTSA FARS, 2020-2024 | one row per person killed | prepared 2026-08-14</x:v>
      </x:c>
      <x:c r="M2" s="5" t="str">
        <x:v>NHTSA FARS, 2020-2024 | one row per person killed | prepared 2026-08-14</x:v>
      </x:c>
    </x:row>
    <x:row r="3" ht="26" customHeight="1">
      <x:c r="A3" s="9" t="str">
        <x:v>Year</x:v>
      </x:c>
      <x:c r="B3" s="9" t="str">
        <x:v>Case ID</x:v>
      </x:c>
      <x:c r="C3" s="9" t="str">
        <x:v>City</x:v>
      </x:c>
      <x:c r="D3" s="9" t="str">
        <x:v>Person type</x:v>
      </x:c>
      <x:c r="E3" s="9" t="str">
        <x:v>Fatality category</x:v>
      </x:c>
      <x:c r="F3" s="9" t="str">
        <x:v>Age</x:v>
      </x:c>
      <x:c r="G3" s="9" t="str">
        <x:v>Sex</x:v>
      </x:c>
      <x:c r="H3" s="9" t="str">
        <x:v>Hour</x:v>
      </x:c>
      <x:c r="I3" s="9" t="str">
        <x:v>Time block</x:v>
      </x:c>
      <x:c r="J3" s="9" t="str">
        <x:v>Road class</x:v>
      </x:c>
      <x:c r="K3" s="9" t="str">
        <x:v>Light condition</x:v>
      </x:c>
      <x:c r="L3" s="9" t="str">
        <x:v>Weather</x:v>
      </x:c>
      <x:c r="M3" s="9" t="str">
        <x:v>Source system</x:v>
      </x:c>
    </x:row>
    <x:row r="4">
      <x:c r="A4" s="14" t="n">
        <x:v>2020</x:v>
      </x:c>
      <x:c r="B4" s="14" t="n">
        <x:v>490001</x:v>
      </x:c>
      <x:c r="C4" s="14" t="str">
        <x:v>SOUTH SALT LAKE</x:v>
      </x:c>
      <x:c r="D4" s="14" t="str">
        <x:v>Driver of a Motor Vehicle In-Transport</x:v>
      </x:c>
      <x:c r="E4" s="14" t="str">
        <x:v>Other road users</x:v>
      </x:c>
      <x:c r="F4" s="14" t="n">
        <x:v>31</x:v>
      </x:c>
      <x:c r="G4" s="14" t="str">
        <x:v>Female</x:v>
      </x:c>
      <x:c r="H4" s="14" t="n">
        <x:v>12</x:v>
      </x:c>
      <x:c r="I4" s="14" t="str">
        <x:v>Noon-3 p.m.</x:v>
      </x:c>
      <x:c r="J4" s="14" t="str">
        <x:v>Minor arterials</x:v>
      </x:c>
      <x:c r="K4" s="14" t="str">
        <x:v>Daylight</x:v>
      </x:c>
      <x:c r="L4" s="14" t="str">
        <x:v>Cloudy</x:v>
      </x:c>
      <x:c r="M4" s="14" t="str">
        <x:v>NHTSA FARS</x:v>
      </x:c>
    </x:row>
    <x:row r="5">
      <x:c r="A5" s="14" t="n">
        <x:v>2020</x:v>
      </x:c>
      <x:c r="B5" s="14" t="n">
        <x:v>490003</x:v>
      </x:c>
      <x:c r="C5" s="14" t="str">
        <x:v>COTTONWOOD</x:v>
      </x:c>
      <x:c r="D5" s="14" t="str">
        <x:v>Driver of a Motor Vehicle In-Transport</x:v>
      </x:c>
      <x:c r="E5" s="14" t="str">
        <x:v>Other road users</x:v>
      </x:c>
      <x:c r="F5" s="14" t="n">
        <x:v>77</x:v>
      </x:c>
      <x:c r="G5" s="14" t="str">
        <x:v>Female</x:v>
      </x:c>
      <x:c r="H5" s="14" t="n">
        <x:v>13</x:v>
      </x:c>
      <x:c r="I5" s="14" t="str">
        <x:v>Noon-3 p.m.</x:v>
      </x:c>
      <x:c r="J5" s="14" t="str">
        <x:v>Interstate</x:v>
      </x:c>
      <x:c r="K5" s="14" t="str">
        <x:v>Daylight</x:v>
      </x:c>
      <x:c r="L5" s="14" t="str">
        <x:v>Rain</x:v>
      </x:c>
      <x:c r="M5" s="14" t="str">
        <x:v>NHTSA FARS</x:v>
      </x:c>
    </x:row>
    <x:row r="6">
      <x:c r="A6" s="14" t="n">
        <x:v>2020</x:v>
      </x:c>
      <x:c r="B6" s="14" t="n">
        <x:v>490003</x:v>
      </x:c>
      <x:c r="C6" s="14" t="str">
        <x:v>COTTONWOOD</x:v>
      </x:c>
      <x:c r="D6" s="14" t="str">
        <x:v>Passenger of a Motor Vehicle In-Transport</x:v>
      </x:c>
      <x:c r="E6" s="14" t="str">
        <x:v>Other road users</x:v>
      </x:c>
      <x:c r="F6" s="14" t="n">
        <x:v>26</x:v>
      </x:c>
      <x:c r="G6" s="14" t="str">
        <x:v>Female</x:v>
      </x:c>
      <x:c r="H6" s="14" t="n">
        <x:v>13</x:v>
      </x:c>
      <x:c r="I6" s="14" t="str">
        <x:v>Noon-3 p.m.</x:v>
      </x:c>
      <x:c r="J6" s="14" t="str">
        <x:v>Interstate</x:v>
      </x:c>
      <x:c r="K6" s="14" t="str">
        <x:v>Daylight</x:v>
      </x:c>
      <x:c r="L6" s="14" t="str">
        <x:v>Rain</x:v>
      </x:c>
      <x:c r="M6" s="14" t="str">
        <x:v>NHTSA FARS</x:v>
      </x:c>
    </x:row>
    <x:row r="7">
      <x:c r="A7" s="14" t="n">
        <x:v>2020</x:v>
      </x:c>
      <x:c r="B7" s="14" t="n">
        <x:v>490010</x:v>
      </x:c>
      <x:c r="C7" s="14" t="str">
        <x:v>SALT LAKE CITY</x:v>
      </x:c>
      <x:c r="D7" s="14" t="str">
        <x:v>Passenger of a Motor Vehicle In-Transport</x:v>
      </x:c>
      <x:c r="E7" s="14" t="str">
        <x:v>Other road users</x:v>
      </x:c>
      <x:c r="F7" s="14" t="n">
        <x:v>45</x:v>
      </x:c>
      <x:c r="G7" s="14" t="str">
        <x:v>Male</x:v>
      </x:c>
      <x:c r="H7" s="14" t="n">
        <x:v>6</x:v>
      </x:c>
      <x:c r="I7" s="14" t="str">
        <x:v>6-9 a.m.</x:v>
      </x:c>
      <x:c r="J7" s="14" t="str">
        <x:v>Major collectors</x:v>
      </x:c>
      <x:c r="K7" s="14" t="str">
        <x:v>Dark - Not Lighted</x:v>
      </x:c>
      <x:c r="L7" s="14" t="str">
        <x:v>Clear</x:v>
      </x:c>
      <x:c r="M7" s="14" t="str">
        <x:v>NHTSA FARS</x:v>
      </x:c>
    </x:row>
    <x:row r="8">
      <x:c r="A8" s="14" t="n">
        <x:v>2020</x:v>
      </x:c>
      <x:c r="B8" s="14" t="n">
        <x:v>490011</x:v>
      </x:c>
      <x:c r="C8" s="14" t="str">
        <x:v>SALT LAKE CITY</x:v>
      </x:c>
      <x:c r="D8" s="14" t="str">
        <x:v>Person on Personal Conveyance, Unknown if Motorized or Non-Motorized</x:v>
      </x:c>
      <x:c r="E8" s="14" t="str">
        <x:v>Other road users</x:v>
      </x:c>
      <x:c r="F8" s="14" t="n">
        <x:v>5</x:v>
      </x:c>
      <x:c r="G8" s="14" t="str">
        <x:v>Male</x:v>
      </x:c>
      <x:c r="H8" s="14" t="n">
        <x:v>20</x:v>
      </x:c>
      <x:c r="I8" s="14" t="str">
        <x:v>6-9 p.m.</x:v>
      </x:c>
      <x:c r="J8" s="14" t="str">
        <x:v>Local streets</x:v>
      </x:c>
      <x:c r="K8" s="14" t="str">
        <x:v>Dark - Not Lighted</x:v>
      </x:c>
      <x:c r="L8" s="14" t="str">
        <x:v>Clear</x:v>
      </x:c>
      <x:c r="M8" s="14" t="str">
        <x:v>NHTSA FARS</x:v>
      </x:c>
    </x:row>
    <x:row r="9">
      <x:c r="A9" s="14" t="n">
        <x:v>2020</x:v>
      </x:c>
      <x:c r="B9" s="14" t="n">
        <x:v>490022</x:v>
      </x:c>
      <x:c r="C9" s="14" t="str">
        <x:v>MIDVALE</x:v>
      </x:c>
      <x:c r="D9" s="14" t="str">
        <x:v>Driver of a Motor Vehicle In-Transport</x:v>
      </x:c>
      <x:c r="E9" s="14" t="str">
        <x:v>Motorcyclist</x:v>
      </x:c>
      <x:c r="F9" s="14" t="n">
        <x:v>18</x:v>
      </x:c>
      <x:c r="G9" s="14" t="str">
        <x:v>Male</x:v>
      </x:c>
      <x:c r="H9" s="14" t="n">
        <x:v>13</x:v>
      </x:c>
      <x:c r="I9" s="14" t="str">
        <x:v>Noon-3 p.m.</x:v>
      </x:c>
      <x:c r="J9" s="14" t="str">
        <x:v>Major collectors</x:v>
      </x:c>
      <x:c r="K9" s="14" t="str">
        <x:v>Daylight</x:v>
      </x:c>
      <x:c r="L9" s="14" t="str">
        <x:v>Cloudy</x:v>
      </x:c>
      <x:c r="M9" s="14" t="str">
        <x:v>NHTSA FARS</x:v>
      </x:c>
    </x:row>
    <x:row r="10">
      <x:c r="A10" s="14" t="n">
        <x:v>2020</x:v>
      </x:c>
      <x:c r="B10" s="14" t="n">
        <x:v>490025</x:v>
      </x:c>
      <x:c r="C10" s="14" t="str">
        <x:v>WEST VALLEY CITY</x:v>
      </x:c>
      <x:c r="D10" s="14" t="str">
        <x:v>Pedestrian</x:v>
      </x:c>
      <x:c r="E10" s="14" t="str">
        <x:v>Pedestrian</x:v>
      </x:c>
      <x:c r="F10" s="14" t="n">
        <x:v>43</x:v>
      </x:c>
      <x:c r="G10" s="14" t="str">
        <x:v>Male</x:v>
      </x:c>
      <x:c r="H10" s="14" t="n">
        <x:v>18</x:v>
      </x:c>
      <x:c r="I10" s="14" t="str">
        <x:v>6-9 p.m.</x:v>
      </x:c>
      <x:c r="J10" s="14" t="str">
        <x:v>Major collectors</x:v>
      </x:c>
      <x:c r="K10" s="14" t="str">
        <x:v>Dark - Unknown Lighting</x:v>
      </x:c>
      <x:c r="L10" s="14" t="str">
        <x:v>Cloudy</x:v>
      </x:c>
      <x:c r="M10" s="14" t="str">
        <x:v>NHTSA FARS</x:v>
      </x:c>
    </x:row>
    <x:row r="11">
      <x:c r="A11" s="14" t="n">
        <x:v>2020</x:v>
      </x:c>
      <x:c r="B11" s="14" t="n">
        <x:v>490035</x:v>
      </x:c>
      <x:c r="C11" s="14" t="str">
        <x:v>WEST VALLEY CITY</x:v>
      </x:c>
      <x:c r="D11" s="14" t="str">
        <x:v>Driver of a Motor Vehicle In-Transport</x:v>
      </x:c>
      <x:c r="E11" s="14" t="str">
        <x:v>Other road users</x:v>
      </x:c>
      <x:c r="F11" s="14" t="n">
        <x:v>20</x:v>
      </x:c>
      <x:c r="G11" s="14" t="str">
        <x:v>Male</x:v>
      </x:c>
      <x:c r="H11" s="14" t="n">
        <x:v>22</x:v>
      </x:c>
      <x:c r="I11" s="14" t="str">
        <x:v>9 p.m.-midnight</x:v>
      </x:c>
      <x:c r="J11" s="14" t="str">
        <x:v>Other principal arterials</x:v>
      </x:c>
      <x:c r="K11" s="14" t="str">
        <x:v>Dark - Lighted</x:v>
      </x:c>
      <x:c r="L11" s="14" t="str">
        <x:v>Clear</x:v>
      </x:c>
      <x:c r="M11" s="14" t="str">
        <x:v>NHTSA FARS</x:v>
      </x:c>
    </x:row>
    <x:row r="12">
      <x:c r="A12" s="14" t="n">
        <x:v>2020</x:v>
      </x:c>
      <x:c r="B12" s="14" t="n">
        <x:v>490041</x:v>
      </x:c>
      <x:c r="C12" s="14" t="str">
        <x:v>SOUTH JORDAN</x:v>
      </x:c>
      <x:c r="D12" s="14" t="str">
        <x:v>Driver of a Motor Vehicle In-Transport</x:v>
      </x:c>
      <x:c r="E12" s="14" t="str">
        <x:v>Motorcyclist</x:v>
      </x:c>
      <x:c r="F12" s="14" t="n">
        <x:v>56</x:v>
      </x:c>
      <x:c r="G12" s="14" t="str">
        <x:v>Male</x:v>
      </x:c>
      <x:c r="H12" s="14" t="n">
        <x:v>15</x:v>
      </x:c>
      <x:c r="I12" s="14" t="str">
        <x:v>3-6 p.m.</x:v>
      </x:c>
      <x:c r="J12" s="14" t="str">
        <x:v>Other principal arterials</x:v>
      </x:c>
      <x:c r="K12" s="14" t="str">
        <x:v>Daylight</x:v>
      </x:c>
      <x:c r="L12" s="14" t="str">
        <x:v>Clear</x:v>
      </x:c>
      <x:c r="M12" s="14" t="str">
        <x:v>NHTSA FARS</x:v>
      </x:c>
    </x:row>
    <x:row r="13">
      <x:c r="A13" s="14" t="n">
        <x:v>2020</x:v>
      </x:c>
      <x:c r="B13" s="14" t="n">
        <x:v>490045</x:v>
      </x:c>
      <x:c r="C13" s="14" t="str">
        <x:v>SANDY CITY</x:v>
      </x:c>
      <x:c r="D13" s="14" t="str">
        <x:v>Passenger of a Motor Vehicle In-Transport</x:v>
      </x:c>
      <x:c r="E13" s="14" t="str">
        <x:v>Other road users</x:v>
      </x:c>
      <x:c r="F13" s="14" t="n">
        <x:v>34</x:v>
      </x:c>
      <x:c r="G13" s="14" t="str">
        <x:v>Male</x:v>
      </x:c>
      <x:c r="H13" s="14" t="n">
        <x:v>18</x:v>
      </x:c>
      <x:c r="I13" s="14" t="str">
        <x:v>6-9 p.m.</x:v>
      </x:c>
      <x:c r="J13" s="14" t="str">
        <x:v>Other principal arterials</x:v>
      </x:c>
      <x:c r="K13" s="14" t="str">
        <x:v>Dark - Lighted</x:v>
      </x:c>
      <x:c r="L13" s="14" t="str">
        <x:v>Cloudy</x:v>
      </x:c>
      <x:c r="M13" s="14" t="str">
        <x:v>NHTSA FARS</x:v>
      </x:c>
    </x:row>
    <x:row r="14">
      <x:c r="A14" s="14" t="n">
        <x:v>2020</x:v>
      </x:c>
      <x:c r="B14" s="14" t="n">
        <x:v>490048</x:v>
      </x:c>
      <x:c r="C14" s="14" t="str">
        <x:v>SALT LAKE CITY</x:v>
      </x:c>
      <x:c r="D14" s="14" t="str">
        <x:v>Driver of a Motor Vehicle In-Transport</x:v>
      </x:c>
      <x:c r="E14" s="14" t="str">
        <x:v>Other road users</x:v>
      </x:c>
      <x:c r="F14" s="14" t="n">
        <x:v>23</x:v>
      </x:c>
      <x:c r="G14" s="14" t="str">
        <x:v>Male</x:v>
      </x:c>
      <x:c r="H14" s="14" t="n">
        <x:v>3</x:v>
      </x:c>
      <x:c r="I14" s="14" t="str">
        <x:v>3-6 a.m.</x:v>
      </x:c>
      <x:c r="J14" s="14" t="str">
        <x:v>Interstate</x:v>
      </x:c>
      <x:c r="K14" s="14" t="str">
        <x:v>Dark - Not Lighted</x:v>
      </x:c>
      <x:c r="L14" s="14" t="str">
        <x:v>Clear</x:v>
      </x:c>
      <x:c r="M14" s="14" t="str">
        <x:v>NHTSA FARS</x:v>
      </x:c>
    </x:row>
    <x:row r="15">
      <x:c r="A15" s="14" t="n">
        <x:v>2020</x:v>
      </x:c>
      <x:c r="B15" s="14" t="n">
        <x:v>490052</x:v>
      </x:c>
      <x:c r="C15" s="14" t="str">
        <x:v>SOUTH SALT LAKE</x:v>
      </x:c>
      <x:c r="D15" s="14" t="str">
        <x:v>Driver of a Motor Vehicle In-Transport</x:v>
      </x:c>
      <x:c r="E15" s="14" t="str">
        <x:v>Other road users</x:v>
      </x:c>
      <x:c r="F15" s="14" t="n">
        <x:v>25</x:v>
      </x:c>
      <x:c r="G15" s="14" t="str">
        <x:v>Male</x:v>
      </x:c>
      <x:c r="H15" s="14" t="n">
        <x:v>12</x:v>
      </x:c>
      <x:c r="I15" s="14" t="str">
        <x:v>Noon-3 p.m.</x:v>
      </x:c>
      <x:c r="J15" s="14" t="str">
        <x:v>Other freeways/expressways</x:v>
      </x:c>
      <x:c r="K15" s="14" t="str">
        <x:v>Daylight</x:v>
      </x:c>
      <x:c r="L15" s="14" t="str">
        <x:v>Clear</x:v>
      </x:c>
      <x:c r="M15" s="14" t="str">
        <x:v>NHTSA FARS</x:v>
      </x:c>
    </x:row>
    <x:row r="16">
      <x:c r="A16" s="14" t="n">
        <x:v>2020</x:v>
      </x:c>
      <x:c r="B16" s="14" t="n">
        <x:v>490056</x:v>
      </x:c>
      <x:c r="C16" s="14" t="str">
        <x:v>SALT LAKE CITY</x:v>
      </x:c>
      <x:c r="D16" s="14" t="str">
        <x:v>Driver of a Motor Vehicle In-Transport</x:v>
      </x:c>
      <x:c r="E16" s="14" t="str">
        <x:v>Other road users</x:v>
      </x:c>
      <x:c r="F16" s="14" t="n">
        <x:v>20</x:v>
      </x:c>
      <x:c r="G16" s="14" t="str">
        <x:v>Male</x:v>
      </x:c>
      <x:c r="H16" s="14" t="n">
        <x:v>3</x:v>
      </x:c>
      <x:c r="I16" s="14" t="str">
        <x:v>3-6 a.m.</x:v>
      </x:c>
      <x:c r="J16" s="14" t="str">
        <x:v>Interstate</x:v>
      </x:c>
      <x:c r="K16" s="14" t="str">
        <x:v>Dark - Not Lighted</x:v>
      </x:c>
      <x:c r="L16" s="14" t="str">
        <x:v>Cloudy</x:v>
      </x:c>
      <x:c r="M16" s="14" t="str">
        <x:v>NHTSA FARS</x:v>
      </x:c>
    </x:row>
    <x:row r="17">
      <x:c r="A17" s="14" t="n">
        <x:v>2020</x:v>
      </x:c>
      <x:c r="B17" s="14" t="n">
        <x:v>490057</x:v>
      </x:c>
      <x:c r="C17" s="14" t="str">
        <x:v>TAYLORSVILLE</x:v>
      </x:c>
      <x:c r="D17" s="14" t="str">
        <x:v>Driver of a Motor Vehicle In-Transport</x:v>
      </x:c>
      <x:c r="E17" s="14" t="str">
        <x:v>Other road users</x:v>
      </x:c>
      <x:c r="F17" s="14" t="n">
        <x:v>35</x:v>
      </x:c>
      <x:c r="G17" s="14" t="str">
        <x:v>Male</x:v>
      </x:c>
      <x:c r="H17" s="14" t="n">
        <x:v>20</x:v>
      </x:c>
      <x:c r="I17" s="14" t="str">
        <x:v>6-9 p.m.</x:v>
      </x:c>
      <x:c r="J17" s="14" t="str">
        <x:v>Other principal arterials</x:v>
      </x:c>
      <x:c r="K17" s="14" t="str">
        <x:v>Reported as Unknown</x:v>
      </x:c>
      <x:c r="L17" s="14" t="str">
        <x:v>Reported as Unknown</x:v>
      </x:c>
      <x:c r="M17" s="14" t="str">
        <x:v>NHTSA FARS</x:v>
      </x:c>
    </x:row>
    <x:row r="18">
      <x:c r="A18" s="14" t="n">
        <x:v>2020</x:v>
      </x:c>
      <x:c r="B18" s="14" t="n">
        <x:v>490066</x:v>
      </x:c>
      <x:c r="C18" s="14" t="str">
        <x:v>SALT LAKE CITY</x:v>
      </x:c>
      <x:c r="D18" s="14" t="str">
        <x:v>Pedestrian</x:v>
      </x:c>
      <x:c r="E18" s="14" t="str">
        <x:v>Pedestrian</x:v>
      </x:c>
      <x:c r="F18" s="14" t="n">
        <x:v>87</x:v>
      </x:c>
      <x:c r="G18" s="14" t="str">
        <x:v>Male</x:v>
      </x:c>
      <x:c r="H18" s="14" t="n">
        <x:v>14</x:v>
      </x:c>
      <x:c r="I18" s="14" t="str">
        <x:v>Noon-3 p.m.</x:v>
      </x:c>
      <x:c r="J18" s="14" t="str">
        <x:v>Minor arterials</x:v>
      </x:c>
      <x:c r="K18" s="14" t="str">
        <x:v>Daylight</x:v>
      </x:c>
      <x:c r="L18" s="14" t="str">
        <x:v>Clear</x:v>
      </x:c>
      <x:c r="M18" s="14" t="str">
        <x:v>NHTSA FARS</x:v>
      </x:c>
    </x:row>
    <x:row r="19">
      <x:c r="A19" s="14" t="n">
        <x:v>2020</x:v>
      </x:c>
      <x:c r="B19" s="14" t="n">
        <x:v>490075</x:v>
      </x:c>
      <x:c r="C19" s="14" t="str">
        <x:v>WEST JORDAN</x:v>
      </x:c>
      <x:c r="D19" s="14" t="str">
        <x:v>Driver of a Motor Vehicle In-Transport</x:v>
      </x:c>
      <x:c r="E19" s="14" t="str">
        <x:v>Other road users</x:v>
      </x:c>
      <x:c r="F19" s="14" t="n">
        <x:v>26</x:v>
      </x:c>
      <x:c r="G19" s="14" t="str">
        <x:v>Male</x:v>
      </x:c>
      <x:c r="H19" s="14" t="n">
        <x:v>3</x:v>
      </x:c>
      <x:c r="I19" s="14" t="str">
        <x:v>3-6 a.m.</x:v>
      </x:c>
      <x:c r="J19" s="14" t="str">
        <x:v>Other principal arterials</x:v>
      </x:c>
      <x:c r="K19" s="14" t="str">
        <x:v>Dark - Lighted</x:v>
      </x:c>
      <x:c r="L19" s="14" t="str">
        <x:v>Rain</x:v>
      </x:c>
      <x:c r="M19" s="14" t="str">
        <x:v>NHTSA FARS</x:v>
      </x:c>
    </x:row>
    <x:row r="20">
      <x:c r="A20" s="14" t="n">
        <x:v>2020</x:v>
      </x:c>
      <x:c r="B20" s="14" t="n">
        <x:v>490077</x:v>
      </x:c>
      <x:c r="C20" s="14" t="str">
        <x:v>MIDVALE</x:v>
      </x:c>
      <x:c r="D20" s="14" t="str">
        <x:v>Driver of a Motor Vehicle In-Transport</x:v>
      </x:c>
      <x:c r="E20" s="14" t="str">
        <x:v>Motorcyclist</x:v>
      </x:c>
      <x:c r="F20" s="14" t="n">
        <x:v>81</x:v>
      </x:c>
      <x:c r="G20" s="14" t="str">
        <x:v>Male</x:v>
      </x:c>
      <x:c r="H20" s="14" t="n">
        <x:v>5</x:v>
      </x:c>
      <x:c r="I20" s="14" t="str">
        <x:v>3-6 a.m.</x:v>
      </x:c>
      <x:c r="J20" s="14" t="str">
        <x:v>Other principal arterials</x:v>
      </x:c>
      <x:c r="K20" s="14" t="str">
        <x:v>Dawn</x:v>
      </x:c>
      <x:c r="L20" s="14" t="str">
        <x:v>Clear</x:v>
      </x:c>
      <x:c r="M20" s="14" t="str">
        <x:v>NHTSA FARS</x:v>
      </x:c>
    </x:row>
    <x:row r="21">
      <x:c r="A21" s="14" t="n">
        <x:v>2020</x:v>
      </x:c>
      <x:c r="B21" s="14" t="n">
        <x:v>490079</x:v>
      </x:c>
      <x:c r="C21" s="14" t="str">
        <x:v>SALT LAKE CITY</x:v>
      </x:c>
      <x:c r="D21" s="14" t="str">
        <x:v>Driver of a Motor Vehicle In-Transport</x:v>
      </x:c>
      <x:c r="E21" s="14" t="str">
        <x:v>Other road users</x:v>
      </x:c>
      <x:c r="F21" s="14" t="n">
        <x:v>25</x:v>
      </x:c>
      <x:c r="G21" s="14" t="str">
        <x:v>Male</x:v>
      </x:c>
      <x:c r="H21" s="14" t="n">
        <x:v>10</x:v>
      </x:c>
      <x:c r="I21" s="14" t="str">
        <x:v>9 a.m.-noon</x:v>
      </x:c>
      <x:c r="J21" s="14" t="str">
        <x:v>Other freeways/expressways</x:v>
      </x:c>
      <x:c r="K21" s="14" t="str">
        <x:v>Daylight</x:v>
      </x:c>
      <x:c r="L21" s="14" t="str">
        <x:v>Clear</x:v>
      </x:c>
      <x:c r="M21" s="14" t="str">
        <x:v>NHTSA FARS</x:v>
      </x:c>
    </x:row>
    <x:row r="22">
      <x:c r="A22" s="14" t="n">
        <x:v>2020</x:v>
      </x:c>
      <x:c r="B22" s="14" t="n">
        <x:v>490080</x:v>
      </x:c>
      <x:c r="C22" s="14" t="str">
        <x:v>SALT LAKE CITY</x:v>
      </x:c>
      <x:c r="D22" s="14" t="str">
        <x:v>Driver of a Motor Vehicle In-Transport</x:v>
      </x:c>
      <x:c r="E22" s="14" t="str">
        <x:v>Other road users</x:v>
      </x:c>
      <x:c r="F22" s="14" t="n">
        <x:v>50</x:v>
      </x:c>
      <x:c r="G22" s="14" t="str">
        <x:v>Male</x:v>
      </x:c>
      <x:c r="H22" s="14" t="n">
        <x:v>23</x:v>
      </x:c>
      <x:c r="I22" s="14" t="str">
        <x:v>9 p.m.-midnight</x:v>
      </x:c>
      <x:c r="J22" s="14" t="str">
        <x:v>Interstate</x:v>
      </x:c>
      <x:c r="K22" s="14" t="str">
        <x:v>Dark - Not Lighted</x:v>
      </x:c>
      <x:c r="L22" s="14" t="str">
        <x:v>Clear</x:v>
      </x:c>
      <x:c r="M22" s="14" t="str">
        <x:v>NHTSA FARS</x:v>
      </x:c>
    </x:row>
    <x:row r="23">
      <x:c r="A23" s="14" t="n">
        <x:v>2020</x:v>
      </x:c>
      <x:c r="B23" s="14" t="n">
        <x:v>490092</x:v>
      </x:c>
      <x:c r="C23" s="14" t="str">
        <x:v>SALT LAKE CITY</x:v>
      </x:c>
      <x:c r="D23" s="14" t="str">
        <x:v>Passenger of a Motor Vehicle In-Transport</x:v>
      </x:c>
      <x:c r="E23" s="14" t="str">
        <x:v>Other road users</x:v>
      </x:c>
      <x:c r="F23" s="14" t="n">
        <x:v>35</x:v>
      </x:c>
      <x:c r="G23" s="14" t="str">
        <x:v>Male</x:v>
      </x:c>
      <x:c r="H23" s="14" t="n">
        <x:v>6</x:v>
      </x:c>
      <x:c r="I23" s="14" t="str">
        <x:v>6-9 a.m.</x:v>
      </x:c>
      <x:c r="J23" s="14" t="str">
        <x:v>Minor arterials</x:v>
      </x:c>
      <x:c r="K23" s="14" t="str">
        <x:v>Dark - Lighted</x:v>
      </x:c>
      <x:c r="L23" s="14" t="str">
        <x:v>Cloudy</x:v>
      </x:c>
      <x:c r="M23" s="14" t="str">
        <x:v>NHTSA FARS</x:v>
      </x:c>
    </x:row>
    <x:row r="24">
      <x:c r="A24" s="14" t="n">
        <x:v>2020</x:v>
      </x:c>
      <x:c r="B24" s="14" t="n">
        <x:v>490092</x:v>
      </x:c>
      <x:c r="C24" s="14" t="str">
        <x:v>SALT LAKE CITY</x:v>
      </x:c>
      <x:c r="D24" s="14" t="str">
        <x:v>Driver of a Motor Vehicle In-Transport</x:v>
      </x:c>
      <x:c r="E24" s="14" t="str">
        <x:v>Other road users</x:v>
      </x:c>
      <x:c r="F24" s="14" t="n">
        <x:v>50</x:v>
      </x:c>
      <x:c r="G24" s="14" t="str">
        <x:v>Female</x:v>
      </x:c>
      <x:c r="H24" s="14" t="n">
        <x:v>6</x:v>
      </x:c>
      <x:c r="I24" s="14" t="str">
        <x:v>6-9 a.m.</x:v>
      </x:c>
      <x:c r="J24" s="14" t="str">
        <x:v>Minor arterials</x:v>
      </x:c>
      <x:c r="K24" s="14" t="str">
        <x:v>Dark - Lighted</x:v>
      </x:c>
      <x:c r="L24" s="14" t="str">
        <x:v>Cloudy</x:v>
      </x:c>
      <x:c r="M24" s="14" t="str">
        <x:v>NHTSA FARS</x:v>
      </x:c>
    </x:row>
    <x:row r="25">
      <x:c r="A25" s="14" t="n">
        <x:v>2020</x:v>
      </x:c>
      <x:c r="B25" s="14" t="n">
        <x:v>490093</x:v>
      </x:c>
      <x:c r="C25" s="14" t="str">
        <x:v>MURRAY</x:v>
      </x:c>
      <x:c r="D25" s="14" t="str">
        <x:v>Driver of a Motor Vehicle In-Transport</x:v>
      </x:c>
      <x:c r="E25" s="14" t="str">
        <x:v>Other road users</x:v>
      </x:c>
      <x:c r="F25" s="14" t="n">
        <x:v>34</x:v>
      </x:c>
      <x:c r="G25" s="14" t="str">
        <x:v>Male</x:v>
      </x:c>
      <x:c r="H25" s="14" t="n">
        <x:v>23</x:v>
      </x:c>
      <x:c r="I25" s="14" t="str">
        <x:v>9 p.m.-midnight</x:v>
      </x:c>
      <x:c r="J25" s="14" t="str">
        <x:v>Interstate</x:v>
      </x:c>
      <x:c r="K25" s="14" t="str">
        <x:v>Dark - Not Lighted</x:v>
      </x:c>
      <x:c r="L25" s="14" t="str">
        <x:v>Clear</x:v>
      </x:c>
      <x:c r="M25" s="14" t="str">
        <x:v>NHTSA FARS</x:v>
      </x:c>
    </x:row>
    <x:row r="26">
      <x:c r="A26" s="14" t="n">
        <x:v>2020</x:v>
      </x:c>
      <x:c r="B26" s="14" t="n">
        <x:v>490097</x:v>
      </x:c>
      <x:c r="C26" s="14" t="str">
        <x:v>SALT LAKE CITY</x:v>
      </x:c>
      <x:c r="D26" s="14" t="str">
        <x:v>Driver of a Motor Vehicle In-Transport</x:v>
      </x:c>
      <x:c r="E26" s="14" t="str">
        <x:v>Motorcyclist</x:v>
      </x:c>
      <x:c r="F26" s="14" t="n">
        <x:v>41</x:v>
      </x:c>
      <x:c r="G26" s="14" t="str">
        <x:v>Male</x:v>
      </x:c>
      <x:c r="H26" s="14" t="n">
        <x:v>20</x:v>
      </x:c>
      <x:c r="I26" s="14" t="str">
        <x:v>6-9 p.m.</x:v>
      </x:c>
      <x:c r="J26" s="14" t="str">
        <x:v>Other principal arterials</x:v>
      </x:c>
      <x:c r="K26" s="14" t="str">
        <x:v>Daylight</x:v>
      </x:c>
      <x:c r="L26" s="14" t="str">
        <x:v>Clear</x:v>
      </x:c>
      <x:c r="M26" s="14" t="str">
        <x:v>NHTSA FARS</x:v>
      </x:c>
    </x:row>
    <x:row r="27">
      <x:c r="A27" s="14" t="n">
        <x:v>2020</x:v>
      </x:c>
      <x:c r="B27" s="14" t="n">
        <x:v>490101</x:v>
      </x:c>
      <x:c r="C27" s="14" t="str">
        <x:v>KEARNS</x:v>
      </x:c>
      <x:c r="D27" s="14" t="str">
        <x:v>Passenger of a Motor Vehicle In-Transport</x:v>
      </x:c>
      <x:c r="E27" s="14" t="str">
        <x:v>Other road users</x:v>
      </x:c>
      <x:c r="F27" s="14" t="n">
        <x:v>64</x:v>
      </x:c>
      <x:c r="G27" s="14" t="str">
        <x:v>Male</x:v>
      </x:c>
      <x:c r="H27" s="14" t="n">
        <x:v>23</x:v>
      </x:c>
      <x:c r="I27" s="14" t="str">
        <x:v>9 p.m.-midnight</x:v>
      </x:c>
      <x:c r="J27" s="14" t="str">
        <x:v>Minor collectors</x:v>
      </x:c>
      <x:c r="K27" s="14" t="str">
        <x:v>Dark - Not Lighted</x:v>
      </x:c>
      <x:c r="L27" s="14" t="str">
        <x:v>Clear</x:v>
      </x:c>
      <x:c r="M27" s="14" t="str">
        <x:v>NHTSA FARS</x:v>
      </x:c>
    </x:row>
    <x:row r="28">
      <x:c r="A28" s="14" t="n">
        <x:v>2020</x:v>
      </x:c>
      <x:c r="B28" s="14" t="n">
        <x:v>490111</x:v>
      </x:c>
      <x:c r="C28" s="14" t="str">
        <x:v>SOUTH SALT LAKE</x:v>
      </x:c>
      <x:c r="D28" s="14" t="str">
        <x:v>Driver of a Motor Vehicle In-Transport</x:v>
      </x:c>
      <x:c r="E28" s="14" t="str">
        <x:v>Motorcyclist</x:v>
      </x:c>
      <x:c r="F28" s="14" t="n">
        <x:v>57</x:v>
      </x:c>
      <x:c r="G28" s="14" t="str">
        <x:v>Male</x:v>
      </x:c>
      <x:c r="H28" s="14" t="n">
        <x:v>17</x:v>
      </x:c>
      <x:c r="I28" s="14" t="str">
        <x:v>3-6 p.m.</x:v>
      </x:c>
      <x:c r="J28" s="14" t="str">
        <x:v>Other principal arterials</x:v>
      </x:c>
      <x:c r="K28" s="14" t="str">
        <x:v>Daylight</x:v>
      </x:c>
      <x:c r="L28" s="14" t="str">
        <x:v>Clear</x:v>
      </x:c>
      <x:c r="M28" s="14" t="str">
        <x:v>NHTSA FARS</x:v>
      </x:c>
    </x:row>
    <x:row r="29">
      <x:c r="A29" s="14" t="n">
        <x:v>2020</x:v>
      </x:c>
      <x:c r="B29" s="14" t="n">
        <x:v>490117</x:v>
      </x:c>
      <x:c r="C29" s="14" t="str">
        <x:v>TAYLORSVILLE</x:v>
      </x:c>
      <x:c r="D29" s="14" t="str">
        <x:v>Person on Non-Motorized Personal Conveyance</x:v>
      </x:c>
      <x:c r="E29" s="14" t="str">
        <x:v>Other road users</x:v>
      </x:c>
      <x:c r="F29" s="14" t="n">
        <x:v>1</x:v>
      </x:c>
      <x:c r="G29" s="14" t="str">
        <x:v>Female</x:v>
      </x:c>
      <x:c r="H29" s="14" t="n">
        <x:v>14</x:v>
      </x:c>
      <x:c r="I29" s="14" t="str">
        <x:v>Noon-3 p.m.</x:v>
      </x:c>
      <x:c r="J29" s="14" t="str">
        <x:v>Major collectors</x:v>
      </x:c>
      <x:c r="K29" s="14" t="str">
        <x:v>Daylight</x:v>
      </x:c>
      <x:c r="L29" s="14" t="str">
        <x:v>Clear</x:v>
      </x:c>
      <x:c r="M29" s="14" t="str">
        <x:v>NHTSA FARS</x:v>
      </x:c>
    </x:row>
    <x:row r="30">
      <x:c r="A30" s="14" t="n">
        <x:v>2020</x:v>
      </x:c>
      <x:c r="B30" s="14" t="n">
        <x:v>490120</x:v>
      </x:c>
      <x:c r="C30" s="14" t="str">
        <x:v>WEST VALLEY CITY</x:v>
      </x:c>
      <x:c r="D30" s="14" t="str">
        <x:v>Driver of a Motor Vehicle In-Transport</x:v>
      </x:c>
      <x:c r="E30" s="14" t="str">
        <x:v>Other road users</x:v>
      </x:c>
      <x:c r="F30" s="14" t="n">
        <x:v>37</x:v>
      </x:c>
      <x:c r="G30" s="14" t="str">
        <x:v>Male</x:v>
      </x:c>
      <x:c r="H30" s="14" t="n">
        <x:v>23</x:v>
      </x:c>
      <x:c r="I30" s="14" t="str">
        <x:v>9 p.m.-midnight</x:v>
      </x:c>
      <x:c r="J30" s="14" t="str">
        <x:v>Other principal arterials</x:v>
      </x:c>
      <x:c r="K30" s="14" t="str">
        <x:v>Dark - Not Lighted</x:v>
      </x:c>
      <x:c r="L30" s="14" t="str">
        <x:v>Reported as Unknown</x:v>
      </x:c>
      <x:c r="M30" s="14" t="str">
        <x:v>NHTSA FARS</x:v>
      </x:c>
    </x:row>
    <x:row r="31">
      <x:c r="A31" s="14" t="n">
        <x:v>2020</x:v>
      </x:c>
      <x:c r="B31" s="14" t="n">
        <x:v>490124</x:v>
      </x:c>
      <x:c r="C31" s="14" t="str">
        <x:v>TAYLORSVILLE</x:v>
      </x:c>
      <x:c r="D31" s="14" t="str">
        <x:v>Driver of a Motor Vehicle In-Transport</x:v>
      </x:c>
      <x:c r="E31" s="14" t="str">
        <x:v>Other road users</x:v>
      </x:c>
      <x:c r="F31" s="14" t="n">
        <x:v>53</x:v>
      </x:c>
      <x:c r="G31" s="14" t="str">
        <x:v>Male</x:v>
      </x:c>
      <x:c r="H31" s="14" t="n">
        <x:v>11</x:v>
      </x:c>
      <x:c r="I31" s="14" t="str">
        <x:v>9 a.m.-noon</x:v>
      </x:c>
      <x:c r="J31" s="14" t="str">
        <x:v>Other principal arterials</x:v>
      </x:c>
      <x:c r="K31" s="14" t="str">
        <x:v>Daylight</x:v>
      </x:c>
      <x:c r="L31" s="14" t="str">
        <x:v>Clear</x:v>
      </x:c>
      <x:c r="M31" s="14" t="str">
        <x:v>NHTSA FARS</x:v>
      </x:c>
    </x:row>
    <x:row r="32">
      <x:c r="A32" s="14" t="n">
        <x:v>2020</x:v>
      </x:c>
      <x:c r="B32" s="14" t="n">
        <x:v>490126</x:v>
      </x:c>
      <x:c r="C32" s="14" t="str">
        <x:v>MAGNA</x:v>
      </x:c>
      <x:c r="D32" s="14" t="str">
        <x:v>Bicyclist</x:v>
      </x:c>
      <x:c r="E32" s="14" t="str">
        <x:v>Bicyclist</x:v>
      </x:c>
      <x:c r="F32" s="14" t="n">
        <x:v>66</x:v>
      </x:c>
      <x:c r="G32" s="14" t="str">
        <x:v>Male</x:v>
      </x:c>
      <x:c r="H32" s="14" t="n">
        <x:v>5</x:v>
      </x:c>
      <x:c r="I32" s="14" t="str">
        <x:v>3-6 a.m.</x:v>
      </x:c>
      <x:c r="J32" s="14" t="str">
        <x:v>Other principal arterials</x:v>
      </x:c>
      <x:c r="K32" s="14" t="str">
        <x:v>Dark - Not Lighted</x:v>
      </x:c>
      <x:c r="L32" s="14" t="str">
        <x:v>Clear</x:v>
      </x:c>
      <x:c r="M32" s="14" t="str">
        <x:v>NHTSA FARS</x:v>
      </x:c>
    </x:row>
    <x:row r="33">
      <x:c r="A33" s="14" t="n">
        <x:v>2020</x:v>
      </x:c>
      <x:c r="B33" s="14" t="n">
        <x:v>490128</x:v>
      </x:c>
      <x:c r="C33" s="14" t="str">
        <x:v>BLUFFDALE</x:v>
      </x:c>
      <x:c r="D33" s="14" t="str">
        <x:v>Driver of a Motor Vehicle In-Transport</x:v>
      </x:c>
      <x:c r="E33" s="14" t="str">
        <x:v>Motorcyclist</x:v>
      </x:c>
      <x:c r="F33" s="14" t="n">
        <x:v>48</x:v>
      </x:c>
      <x:c r="G33" s="14" t="str">
        <x:v>Male</x:v>
      </x:c>
      <x:c r="H33" s="14" t="n">
        <x:v>14</x:v>
      </x:c>
      <x:c r="I33" s="14" t="str">
        <x:v>Noon-3 p.m.</x:v>
      </x:c>
      <x:c r="J33" s="14" t="str">
        <x:v>Major collectors</x:v>
      </x:c>
      <x:c r="K33" s="14" t="str">
        <x:v>Daylight</x:v>
      </x:c>
      <x:c r="L33" s="14" t="str">
        <x:v>Clear</x:v>
      </x:c>
      <x:c r="M33" s="14" t="str">
        <x:v>NHTSA FARS</x:v>
      </x:c>
    </x:row>
    <x:row r="34">
      <x:c r="A34" s="14" t="n">
        <x:v>2020</x:v>
      </x:c>
      <x:c r="B34" s="14" t="n">
        <x:v>490131</x:v>
      </x:c>
      <x:c r="C34" s="14" t="str">
        <x:v>SALT LAKE CITY</x:v>
      </x:c>
      <x:c r="D34" s="14" t="str">
        <x:v>Passenger of a Motor Vehicle In-Transport</x:v>
      </x:c>
      <x:c r="E34" s="14" t="str">
        <x:v>Other road users</x:v>
      </x:c>
      <x:c r="F34" s="14" t="n">
        <x:v>15</x:v>
      </x:c>
      <x:c r="G34" s="14" t="str">
        <x:v>Male</x:v>
      </x:c>
      <x:c r="H34" s="14" t="n">
        <x:v>23</x:v>
      </x:c>
      <x:c r="I34" s="14" t="str">
        <x:v>9 p.m.-midnight</x:v>
      </x:c>
      <x:c r="J34" s="14" t="str">
        <x:v>Local streets</x:v>
      </x:c>
      <x:c r="K34" s="14" t="str">
        <x:v>Dark - Not Lighted</x:v>
      </x:c>
      <x:c r="L34" s="14" t="str">
        <x:v>Clear</x:v>
      </x:c>
      <x:c r="M34" s="14" t="str">
        <x:v>NHTSA FARS</x:v>
      </x:c>
    </x:row>
    <x:row r="35">
      <x:c r="A35" s="14" t="n">
        <x:v>2020</x:v>
      </x:c>
      <x:c r="B35" s="14" t="n">
        <x:v>490135</x:v>
      </x:c>
      <x:c r="C35" s="14" t="str">
        <x:v>TAYLORSVILLE</x:v>
      </x:c>
      <x:c r="D35" s="14" t="str">
        <x:v>Driver of a Motor Vehicle In-Transport</x:v>
      </x:c>
      <x:c r="E35" s="14" t="str">
        <x:v>Other road users</x:v>
      </x:c>
      <x:c r="F35" s="14" t="n">
        <x:v>87</x:v>
      </x:c>
      <x:c r="G35" s="14" t="str">
        <x:v>Male</x:v>
      </x:c>
      <x:c r="H35" s="14" t="n">
        <x:v>20</x:v>
      </x:c>
      <x:c r="I35" s="14" t="str">
        <x:v>6-9 p.m.</x:v>
      </x:c>
      <x:c r="J35" s="14" t="str">
        <x:v>Minor arterials</x:v>
      </x:c>
      <x:c r="K35" s="14" t="str">
        <x:v>Daylight</x:v>
      </x:c>
      <x:c r="L35" s="14" t="str">
        <x:v>Clear</x:v>
      </x:c>
      <x:c r="M35" s="14" t="str">
        <x:v>NHTSA FARS</x:v>
      </x:c>
    </x:row>
    <x:row r="36">
      <x:c r="A36" s="14" t="n">
        <x:v>2020</x:v>
      </x:c>
      <x:c r="B36" s="14" t="n">
        <x:v>490136</x:v>
      </x:c>
      <x:c r="C36" s="14" t="str">
        <x:v>SALT LAKE CITY</x:v>
      </x:c>
      <x:c r="D36" s="14" t="str">
        <x:v>Driver of a Motor Vehicle In-Transport</x:v>
      </x:c>
      <x:c r="E36" s="14" t="str">
        <x:v>Other road users</x:v>
      </x:c>
      <x:c r="F36" s="14" t="n">
        <x:v>48</x:v>
      </x:c>
      <x:c r="G36" s="14" t="str">
        <x:v>Male</x:v>
      </x:c>
      <x:c r="H36" s="14" t="n">
        <x:v>8</x:v>
      </x:c>
      <x:c r="I36" s="14" t="str">
        <x:v>6-9 a.m.</x:v>
      </x:c>
      <x:c r="J36" s="14" t="str">
        <x:v>Other principal arterials</x:v>
      </x:c>
      <x:c r="K36" s="14" t="str">
        <x:v>Daylight</x:v>
      </x:c>
      <x:c r="L36" s="14" t="str">
        <x:v>Clear</x:v>
      </x:c>
      <x:c r="M36" s="14" t="str">
        <x:v>NHTSA FARS</x:v>
      </x:c>
    </x:row>
    <x:row r="37">
      <x:c r="A37" s="14" t="n">
        <x:v>2020</x:v>
      </x:c>
      <x:c r="B37" s="14" t="n">
        <x:v>490137</x:v>
      </x:c>
      <x:c r="C37" s="14" t="str">
        <x:v>BLUFFDALE</x:v>
      </x:c>
      <x:c r="D37" s="14" t="str">
        <x:v>Driver of a Motor Vehicle In-Transport</x:v>
      </x:c>
      <x:c r="E37" s="14" t="str">
        <x:v>Other road users</x:v>
      </x:c>
      <x:c r="F37" s="14" t="n">
        <x:v>39</x:v>
      </x:c>
      <x:c r="G37" s="14" t="str">
        <x:v>Male</x:v>
      </x:c>
      <x:c r="H37" s="14" t="n">
        <x:v>13</x:v>
      </x:c>
      <x:c r="I37" s="14" t="str">
        <x:v>Noon-3 p.m.</x:v>
      </x:c>
      <x:c r="J37" s="14" t="str">
        <x:v>Other principal arterials</x:v>
      </x:c>
      <x:c r="K37" s="14" t="str">
        <x:v>Daylight</x:v>
      </x:c>
      <x:c r="L37" s="14" t="str">
        <x:v>Clear</x:v>
      </x:c>
      <x:c r="M37" s="14" t="str">
        <x:v>NHTSA FARS</x:v>
      </x:c>
    </x:row>
    <x:row r="38">
      <x:c r="A38" s="14" t="n">
        <x:v>2020</x:v>
      </x:c>
      <x:c r="B38" s="14" t="n">
        <x:v>490141</x:v>
      </x:c>
      <x:c r="C38" s="14" t="str">
        <x:v>SALT LAKE CITY</x:v>
      </x:c>
      <x:c r="D38" s="14" t="str">
        <x:v>Pedestrian</x:v>
      </x:c>
      <x:c r="E38" s="14" t="str">
        <x:v>Pedestrian</x:v>
      </x:c>
      <x:c r="F38" s="14" t="n">
        <x:v>53</x:v>
      </x:c>
      <x:c r="G38" s="14" t="str">
        <x:v>Male</x:v>
      </x:c>
      <x:c r="H38" s="14" t="n">
        <x:v>21</x:v>
      </x:c>
      <x:c r="I38" s="14" t="str">
        <x:v>9 p.m.-midnight</x:v>
      </x:c>
      <x:c r="J38" s="14" t="str">
        <x:v>Other principal arterials</x:v>
      </x:c>
      <x:c r="K38" s="14" t="str">
        <x:v>Dark - Lighted</x:v>
      </x:c>
      <x:c r="L38" s="14" t="str">
        <x:v>Clear</x:v>
      </x:c>
      <x:c r="M38" s="14" t="str">
        <x:v>NHTSA FARS</x:v>
      </x:c>
    </x:row>
    <x:row r="39">
      <x:c r="A39" s="14" t="n">
        <x:v>2020</x:v>
      </x:c>
      <x:c r="B39" s="14" t="n">
        <x:v>490142</x:v>
      </x:c>
      <x:c r="C39" s="14" t="str">
        <x:v>KEARNS</x:v>
      </x:c>
      <x:c r="D39" s="14" t="str">
        <x:v>Driver of a Motor Vehicle In-Transport</x:v>
      </x:c>
      <x:c r="E39" s="14" t="str">
        <x:v>Other road users</x:v>
      </x:c>
      <x:c r="F39" s="14" t="n">
        <x:v>37</x:v>
      </x:c>
      <x:c r="G39" s="14" t="str">
        <x:v>Female</x:v>
      </x:c>
      <x:c r="H39" s="14" t="n">
        <x:v>20</x:v>
      </x:c>
      <x:c r="I39" s="14" t="str">
        <x:v>6-9 p.m.</x:v>
      </x:c>
      <x:c r="J39" s="14" t="str">
        <x:v>Other principal arterials</x:v>
      </x:c>
      <x:c r="K39" s="14" t="str">
        <x:v>Daylight</x:v>
      </x:c>
      <x:c r="L39" s="14" t="str">
        <x:v>Clear</x:v>
      </x:c>
      <x:c r="M39" s="14" t="str">
        <x:v>NHTSA FARS</x:v>
      </x:c>
    </x:row>
    <x:row r="40">
      <x:c r="A40" s="14" t="n">
        <x:v>2020</x:v>
      </x:c>
      <x:c r="B40" s="14" t="n">
        <x:v>490148</x:v>
      </x:c>
      <x:c r="C40" s="14" t="str">
        <x:v>MAGNA</x:v>
      </x:c>
      <x:c r="D40" s="14" t="str">
        <x:v>Pedestrian</x:v>
      </x:c>
      <x:c r="E40" s="14" t="str">
        <x:v>Pedestrian</x:v>
      </x:c>
      <x:c r="F40" s="14" t="n">
        <x:v>55</x:v>
      </x:c>
      <x:c r="G40" s="14" t="str">
        <x:v>Female</x:v>
      </x:c>
      <x:c r="H40" s="14" t="n">
        <x:v>2</x:v>
      </x:c>
      <x:c r="I40" s="14" t="str">
        <x:v>Midnight-3 a.m.</x:v>
      </x:c>
      <x:c r="J40" s="14" t="str">
        <x:v>Other principal arterials</x:v>
      </x:c>
      <x:c r="K40" s="14" t="str">
        <x:v>Dark - Not Lighted</x:v>
      </x:c>
      <x:c r="L40" s="14" t="str">
        <x:v>Clear</x:v>
      </x:c>
      <x:c r="M40" s="14" t="str">
        <x:v>NHTSA FARS</x:v>
      </x:c>
    </x:row>
    <x:row r="41">
      <x:c r="A41" s="14" t="n">
        <x:v>2020</x:v>
      </x:c>
      <x:c r="B41" s="14" t="n">
        <x:v>490149</x:v>
      </x:c>
      <x:c r="C41" s="14" t="str">
        <x:v>HERRIMAN</x:v>
      </x:c>
      <x:c r="D41" s="14" t="str">
        <x:v>Driver of a Motor Vehicle In-Transport</x:v>
      </x:c>
      <x:c r="E41" s="14" t="str">
        <x:v>Other road users</x:v>
      </x:c>
      <x:c r="F41" s="14" t="n">
        <x:v>55</x:v>
      </x:c>
      <x:c r="G41" s="14" t="str">
        <x:v>Male</x:v>
      </x:c>
      <x:c r="H41" s="14" t="n">
        <x:v>1</x:v>
      </x:c>
      <x:c r="I41" s="14" t="str">
        <x:v>Midnight-3 a.m.</x:v>
      </x:c>
      <x:c r="J41" s="14" t="str">
        <x:v>Other principal arterials</x:v>
      </x:c>
      <x:c r="K41" s="14" t="str">
        <x:v>Dark - Not Lighted</x:v>
      </x:c>
      <x:c r="L41" s="14" t="str">
        <x:v>Clear</x:v>
      </x:c>
      <x:c r="M41" s="14" t="str">
        <x:v>NHTSA FARS</x:v>
      </x:c>
    </x:row>
    <x:row r="42">
      <x:c r="A42" s="14" t="n">
        <x:v>2020</x:v>
      </x:c>
      <x:c r="B42" s="14" t="n">
        <x:v>490150</x:v>
      </x:c>
      <x:c r="C42" s="14" t="str">
        <x:v>HOLLADAY</x:v>
      </x:c>
      <x:c r="D42" s="14" t="str">
        <x:v>Driver of a Motor Vehicle In-Transport</x:v>
      </x:c>
      <x:c r="E42" s="14" t="str">
        <x:v>Other road users</x:v>
      </x:c>
      <x:c r="F42" s="14" t="n">
        <x:v>30</x:v>
      </x:c>
      <x:c r="G42" s="14" t="str">
        <x:v>Male</x:v>
      </x:c>
      <x:c r="H42" s="14" t="n">
        <x:v>1</x:v>
      </x:c>
      <x:c r="I42" s="14" t="str">
        <x:v>Midnight-3 a.m.</x:v>
      </x:c>
      <x:c r="J42" s="14" t="str">
        <x:v>Minor arterials</x:v>
      </x:c>
      <x:c r="K42" s="14" t="str">
        <x:v>Dark - Lighted</x:v>
      </x:c>
      <x:c r="L42" s="14" t="str">
        <x:v>Clear</x:v>
      </x:c>
      <x:c r="M42" s="14" t="str">
        <x:v>NHTSA FARS</x:v>
      </x:c>
    </x:row>
    <x:row r="43">
      <x:c r="A43" s="14" t="n">
        <x:v>2020</x:v>
      </x:c>
      <x:c r="B43" s="14" t="n">
        <x:v>490156</x:v>
      </x:c>
      <x:c r="C43" s="14" t="str">
        <x:v>MURRAY</x:v>
      </x:c>
      <x:c r="D43" s="14" t="str">
        <x:v>Pedestrian</x:v>
      </x:c>
      <x:c r="E43" s="14" t="str">
        <x:v>Pedestrian</x:v>
      </x:c>
      <x:c r="F43" s="14" t="n">
        <x:v>42</x:v>
      </x:c>
      <x:c r="G43" s="14" t="str">
        <x:v>Male</x:v>
      </x:c>
      <x:c r="H43" s="14" t="n">
        <x:v>4</x:v>
      </x:c>
      <x:c r="I43" s="14" t="str">
        <x:v>3-6 a.m.</x:v>
      </x:c>
      <x:c r="J43" s="14" t="str">
        <x:v>Interstate</x:v>
      </x:c>
      <x:c r="K43" s="14" t="str">
        <x:v>Dark - Lighted</x:v>
      </x:c>
      <x:c r="L43" s="14" t="str">
        <x:v>Cloudy</x:v>
      </x:c>
      <x:c r="M43" s="14" t="str">
        <x:v>NHTSA FARS</x:v>
      </x:c>
    </x:row>
    <x:row r="44">
      <x:c r="A44" s="14" t="n">
        <x:v>2020</x:v>
      </x:c>
      <x:c r="B44" s="14" t="n">
        <x:v>490168</x:v>
      </x:c>
      <x:c r="C44" s="14" t="str">
        <x:v>TAYLORSVILLE</x:v>
      </x:c>
      <x:c r="D44" s="14" t="str">
        <x:v>Driver of a Motor Vehicle In-Transport</x:v>
      </x:c>
      <x:c r="E44" s="14" t="str">
        <x:v>Motorcyclist</x:v>
      </x:c>
      <x:c r="F44" s="14" t="n">
        <x:v>56</x:v>
      </x:c>
      <x:c r="G44" s="14" t="str">
        <x:v>Male</x:v>
      </x:c>
      <x:c r="H44" s="14" t="n">
        <x:v>1</x:v>
      </x:c>
      <x:c r="I44" s="14" t="str">
        <x:v>Midnight-3 a.m.</x:v>
      </x:c>
      <x:c r="J44" s="14" t="str">
        <x:v>Major collectors</x:v>
      </x:c>
      <x:c r="K44" s="14" t="str">
        <x:v>Dark - Lighted</x:v>
      </x:c>
      <x:c r="L44" s="14" t="str">
        <x:v>Clear</x:v>
      </x:c>
      <x:c r="M44" s="14" t="str">
        <x:v>NHTSA FARS</x:v>
      </x:c>
    </x:row>
    <x:row r="45">
      <x:c r="A45" s="14" t="n">
        <x:v>2020</x:v>
      </x:c>
      <x:c r="B45" s="14" t="n">
        <x:v>490176</x:v>
      </x:c>
      <x:c r="C45" s="14" t="str">
        <x:v>SALT LAKE CITY</x:v>
      </x:c>
      <x:c r="D45" s="14" t="str">
        <x:v>Driver of a Motor Vehicle In-Transport</x:v>
      </x:c>
      <x:c r="E45" s="14" t="str">
        <x:v>Other road users</x:v>
      </x:c>
      <x:c r="F45" s="14" t="n">
        <x:v>20</x:v>
      </x:c>
      <x:c r="G45" s="14" t="str">
        <x:v>Male</x:v>
      </x:c>
      <x:c r="H45" s="14" t="n">
        <x:v>0</x:v>
      </x:c>
      <x:c r="I45" s="14" t="str">
        <x:v>Midnight-3 a.m.</x:v>
      </x:c>
      <x:c r="J45" s="14" t="str">
        <x:v>Other principal arterials</x:v>
      </x:c>
      <x:c r="K45" s="14" t="str">
        <x:v>Dark - Lighted</x:v>
      </x:c>
      <x:c r="L45" s="14" t="str">
        <x:v>Clear</x:v>
      </x:c>
      <x:c r="M45" s="14" t="str">
        <x:v>NHTSA FARS</x:v>
      </x:c>
    </x:row>
    <x:row r="46">
      <x:c r="A46" s="14" t="n">
        <x:v>2020</x:v>
      </x:c>
      <x:c r="B46" s="14" t="n">
        <x:v>490178</x:v>
      </x:c>
      <x:c r="C46" s="14" t="str">
        <x:v>SALT LAKE CITY</x:v>
      </x:c>
      <x:c r="D46" s="14" t="str">
        <x:v>Driver of a Motor Vehicle In-Transport</x:v>
      </x:c>
      <x:c r="E46" s="14" t="str">
        <x:v>Other road users</x:v>
      </x:c>
      <x:c r="F46" s="14" t="n">
        <x:v>42</x:v>
      </x:c>
      <x:c r="G46" s="14" t="str">
        <x:v>Male</x:v>
      </x:c>
      <x:c r="H46" s="14" t="n">
        <x:v>5</x:v>
      </x:c>
      <x:c r="I46" s="14" t="str">
        <x:v>3-6 a.m.</x:v>
      </x:c>
      <x:c r="J46" s="14" t="str">
        <x:v>Minor arterials</x:v>
      </x:c>
      <x:c r="K46" s="14" t="str">
        <x:v>Dark - Lighted</x:v>
      </x:c>
      <x:c r="L46" s="14" t="str">
        <x:v>Clear</x:v>
      </x:c>
      <x:c r="M46" s="14" t="str">
        <x:v>NHTSA FARS</x:v>
      </x:c>
    </x:row>
    <x:row r="47">
      <x:c r="A47" s="14" t="n">
        <x:v>2020</x:v>
      </x:c>
      <x:c r="B47" s="14" t="n">
        <x:v>490179</x:v>
      </x:c>
      <x:c r="C47" s="14" t="str">
        <x:v>KEARNS</x:v>
      </x:c>
      <x:c r="D47" s="14" t="str">
        <x:v>Driver of a Motor Vehicle In-Transport</x:v>
      </x:c>
      <x:c r="E47" s="14" t="str">
        <x:v>Other road users</x:v>
      </x:c>
      <x:c r="F47" s="14" t="n">
        <x:v>24</x:v>
      </x:c>
      <x:c r="G47" s="14" t="str">
        <x:v>Male</x:v>
      </x:c>
      <x:c r="H47" s="14" t="n">
        <x:v>18</x:v>
      </x:c>
      <x:c r="I47" s="14" t="str">
        <x:v>6-9 p.m.</x:v>
      </x:c>
      <x:c r="J47" s="14" t="str">
        <x:v>Other principal arterials</x:v>
      </x:c>
      <x:c r="K47" s="14" t="str">
        <x:v>Daylight</x:v>
      </x:c>
      <x:c r="L47" s="14" t="str">
        <x:v>Clear</x:v>
      </x:c>
      <x:c r="M47" s="14" t="str">
        <x:v>NHTSA FARS</x:v>
      </x:c>
    </x:row>
    <x:row r="48">
      <x:c r="A48" s="14" t="n">
        <x:v>2020</x:v>
      </x:c>
      <x:c r="B48" s="14" t="n">
        <x:v>490180</x:v>
      </x:c>
      <x:c r="C48" s="14" t="str">
        <x:v>SALT LAKE CITY</x:v>
      </x:c>
      <x:c r="D48" s="14" t="str">
        <x:v>Bicyclist</x:v>
      </x:c>
      <x:c r="E48" s="14" t="str">
        <x:v>Bicyclist</x:v>
      </x:c>
      <x:c r="F48" s="14" t="n">
        <x:v>55</x:v>
      </x:c>
      <x:c r="G48" s="14" t="str">
        <x:v>Male</x:v>
      </x:c>
      <x:c r="H48" s="14" t="n">
        <x:v>17</x:v>
      </x:c>
      <x:c r="I48" s="14" t="str">
        <x:v>3-6 p.m.</x:v>
      </x:c>
      <x:c r="J48" s="14" t="str">
        <x:v>Other principal arterials</x:v>
      </x:c>
      <x:c r="K48" s="14" t="str">
        <x:v>Daylight</x:v>
      </x:c>
      <x:c r="L48" s="14" t="str">
        <x:v>Clear</x:v>
      </x:c>
      <x:c r="M48" s="14" t="str">
        <x:v>NHTSA FARS</x:v>
      </x:c>
    </x:row>
    <x:row r="49">
      <x:c r="A49" s="14" t="n">
        <x:v>2020</x:v>
      </x:c>
      <x:c r="B49" s="14" t="n">
        <x:v>490181</x:v>
      </x:c>
      <x:c r="C49" s="14" t="str">
        <x:v>WEST VALLEY CITY</x:v>
      </x:c>
      <x:c r="D49" s="14" t="str">
        <x:v>Pedestrian</x:v>
      </x:c>
      <x:c r="E49" s="14" t="str">
        <x:v>Pedestrian</x:v>
      </x:c>
      <x:c r="F49" s="14" t="n">
        <x:v>44</x:v>
      </x:c>
      <x:c r="G49" s="14" t="str">
        <x:v>Male</x:v>
      </x:c>
      <x:c r="H49" s="14" t="n">
        <x:v>6</x:v>
      </x:c>
      <x:c r="I49" s="14" t="str">
        <x:v>6-9 a.m.</x:v>
      </x:c>
      <x:c r="J49" s="14" t="str">
        <x:v>Other principal arterials</x:v>
      </x:c>
      <x:c r="K49" s="14" t="str">
        <x:v>Reported as Unknown</x:v>
      </x:c>
      <x:c r="L49" s="14" t="str">
        <x:v>Clear</x:v>
      </x:c>
      <x:c r="M49" s="14" t="str">
        <x:v>NHTSA FARS</x:v>
      </x:c>
    </x:row>
    <x:row r="50">
      <x:c r="A50" s="14" t="n">
        <x:v>2020</x:v>
      </x:c>
      <x:c r="B50" s="14" t="n">
        <x:v>490186</x:v>
      </x:c>
      <x:c r="C50" s="14" t="str">
        <x:v>SALT LAKE CITY</x:v>
      </x:c>
      <x:c r="D50" s="14" t="str">
        <x:v>Driver of a Motor Vehicle In-Transport</x:v>
      </x:c>
      <x:c r="E50" s="14" t="str">
        <x:v>Other road users</x:v>
      </x:c>
      <x:c r="F50" s="14" t="n">
        <x:v>26</x:v>
      </x:c>
      <x:c r="G50" s="14" t="str">
        <x:v>Male</x:v>
      </x:c>
      <x:c r="H50" s="14" t="n">
        <x:v>19</x:v>
      </x:c>
      <x:c r="I50" s="14" t="str">
        <x:v>6-9 p.m.</x:v>
      </x:c>
      <x:c r="J50" s="14" t="str">
        <x:v>Minor arterials</x:v>
      </x:c>
      <x:c r="K50" s="14" t="str">
        <x:v>Dark - Lighted</x:v>
      </x:c>
      <x:c r="L50" s="14" t="str">
        <x:v>Clear</x:v>
      </x:c>
      <x:c r="M50" s="14" t="str">
        <x:v>NHTSA FARS</x:v>
      </x:c>
    </x:row>
    <x:row r="51">
      <x:c r="A51" s="14" t="n">
        <x:v>2020</x:v>
      </x:c>
      <x:c r="B51" s="14" t="n">
        <x:v>490190</x:v>
      </x:c>
      <x:c r="C51" s="14" t="str">
        <x:v>SALT LAKE CITY</x:v>
      </x:c>
      <x:c r="D51" s="14" t="str">
        <x:v>Driver of a Motor Vehicle In-Transport</x:v>
      </x:c>
      <x:c r="E51" s="14" t="str">
        <x:v>Motorcyclist</x:v>
      </x:c>
      <x:c r="F51" s="14" t="n">
        <x:v>28</x:v>
      </x:c>
      <x:c r="G51" s="14" t="str">
        <x:v>Male</x:v>
      </x:c>
      <x:c r="H51" s="14" t="n">
        <x:v>17</x:v>
      </x:c>
      <x:c r="I51" s="14" t="str">
        <x:v>3-6 p.m.</x:v>
      </x:c>
      <x:c r="J51" s="14" t="str">
        <x:v>Minor collectors</x:v>
      </x:c>
      <x:c r="K51" s="14" t="str">
        <x:v>Daylight</x:v>
      </x:c>
      <x:c r="L51" s="14" t="str">
        <x:v>Clear</x:v>
      </x:c>
      <x:c r="M51" s="14" t="str">
        <x:v>NHTSA FARS</x:v>
      </x:c>
    </x:row>
    <x:row r="52">
      <x:c r="A52" s="14" t="n">
        <x:v>2020</x:v>
      </x:c>
      <x:c r="B52" s="14" t="n">
        <x:v>490201</x:v>
      </x:c>
      <x:c r="C52" s="14" t="str">
        <x:v>WEST VALLEY CITY</x:v>
      </x:c>
      <x:c r="D52" s="14" t="str">
        <x:v>Passenger of a Motor Vehicle In-Transport</x:v>
      </x:c>
      <x:c r="E52" s="14" t="str">
        <x:v>Other road users</x:v>
      </x:c>
      <x:c r="F52" s="14" t="n">
        <x:v>29</x:v>
      </x:c>
      <x:c r="G52" s="14" t="str">
        <x:v>Female</x:v>
      </x:c>
      <x:c r="H52" s="14" t="n">
        <x:v>19</x:v>
      </x:c>
      <x:c r="I52" s="14" t="str">
        <x:v>6-9 p.m.</x:v>
      </x:c>
      <x:c r="J52" s="14" t="str">
        <x:v>Other principal arterials</x:v>
      </x:c>
      <x:c r="K52" s="14" t="str">
        <x:v>Daylight</x:v>
      </x:c>
      <x:c r="L52" s="14" t="str">
        <x:v>Clear</x:v>
      </x:c>
      <x:c r="M52" s="14" t="str">
        <x:v>NHTSA FARS</x:v>
      </x:c>
    </x:row>
    <x:row r="53">
      <x:c r="A53" s="14" t="n">
        <x:v>2020</x:v>
      </x:c>
      <x:c r="B53" s="14" t="n">
        <x:v>490205</x:v>
      </x:c>
      <x:c r="C53" s="14" t="str">
        <x:v>WEST JORDAN</x:v>
      </x:c>
      <x:c r="D53" s="14" t="str">
        <x:v>Driver of a Motor Vehicle In-Transport</x:v>
      </x:c>
      <x:c r="E53" s="14" t="str">
        <x:v>Motorcyclist</x:v>
      </x:c>
      <x:c r="F53" s="14" t="n">
        <x:v>24</x:v>
      </x:c>
      <x:c r="G53" s="14" t="str">
        <x:v>Male</x:v>
      </x:c>
      <x:c r="H53" s="14" t="n">
        <x:v>1</x:v>
      </x:c>
      <x:c r="I53" s="14" t="str">
        <x:v>Midnight-3 a.m.</x:v>
      </x:c>
      <x:c r="J53" s="14" t="str">
        <x:v>Local streets</x:v>
      </x:c>
      <x:c r="K53" s="14" t="str">
        <x:v>Dark - Not Lighted</x:v>
      </x:c>
      <x:c r="L53" s="14" t="str">
        <x:v>Clear</x:v>
      </x:c>
      <x:c r="M53" s="14" t="str">
        <x:v>NHTSA FARS</x:v>
      </x:c>
    </x:row>
    <x:row r="54">
      <x:c r="A54" s="14" t="n">
        <x:v>2020</x:v>
      </x:c>
      <x:c r="B54" s="14" t="n">
        <x:v>490209</x:v>
      </x:c>
      <x:c r="C54" s="14" t="str">
        <x:v>WEST VALLEY CITY</x:v>
      </x:c>
      <x:c r="D54" s="14" t="str">
        <x:v>Pedestrian</x:v>
      </x:c>
      <x:c r="E54" s="14" t="str">
        <x:v>Pedestrian</x:v>
      </x:c>
      <x:c r="F54" s="14" t="n">
        <x:v>31</x:v>
      </x:c>
      <x:c r="G54" s="14" t="str">
        <x:v>Female</x:v>
      </x:c>
      <x:c r="H54" s="14" t="n">
        <x:v>0</x:v>
      </x:c>
      <x:c r="I54" s="14" t="str">
        <x:v>Midnight-3 a.m.</x:v>
      </x:c>
      <x:c r="J54" s="14" t="str">
        <x:v>Interstate</x:v>
      </x:c>
      <x:c r="K54" s="14" t="str">
        <x:v>Dark - Not Lighted</x:v>
      </x:c>
      <x:c r="L54" s="14" t="str">
        <x:v>Cloudy</x:v>
      </x:c>
      <x:c r="M54" s="14" t="str">
        <x:v>NHTSA FARS</x:v>
      </x:c>
    </x:row>
    <x:row r="55">
      <x:c r="A55" s="14" t="n">
        <x:v>2020</x:v>
      </x:c>
      <x:c r="B55" s="14" t="n">
        <x:v>490219</x:v>
      </x:c>
      <x:c r="C55" s="14" t="str">
        <x:v>HOLLADAY</x:v>
      </x:c>
      <x:c r="D55" s="14" t="str">
        <x:v>Driver of a Motor Vehicle In-Transport</x:v>
      </x:c>
      <x:c r="E55" s="14" t="str">
        <x:v>Motorcyclist</x:v>
      </x:c>
      <x:c r="F55" s="14" t="n">
        <x:v>23</x:v>
      </x:c>
      <x:c r="G55" s="14" t="str">
        <x:v>Male</x:v>
      </x:c>
      <x:c r="H55" s="14" t="n">
        <x:v>17</x:v>
      </x:c>
      <x:c r="I55" s="14" t="str">
        <x:v>3-6 p.m.</x:v>
      </x:c>
      <x:c r="J55" s="14" t="str">
        <x:v>Minor arterials</x:v>
      </x:c>
      <x:c r="K55" s="14" t="str">
        <x:v>Dusk</x:v>
      </x:c>
      <x:c r="L55" s="14" t="str">
        <x:v>Clear</x:v>
      </x:c>
      <x:c r="M55" s="14" t="str">
        <x:v>NHTSA FARS</x:v>
      </x:c>
    </x:row>
    <x:row r="56">
      <x:c r="A56" s="14" t="n">
        <x:v>2020</x:v>
      </x:c>
      <x:c r="B56" s="14" t="n">
        <x:v>490220</x:v>
      </x:c>
      <x:c r="C56" s="14" t="str">
        <x:v>MAGNA</x:v>
      </x:c>
      <x:c r="D56" s="14" t="str">
        <x:v>Driver of a Motor Vehicle In-Transport</x:v>
      </x:c>
      <x:c r="E56" s="14" t="str">
        <x:v>Motorcyclist</x:v>
      </x:c>
      <x:c r="F56" s="14" t="n">
        <x:v>27</x:v>
      </x:c>
      <x:c r="G56" s="14" t="str">
        <x:v>Male</x:v>
      </x:c>
      <x:c r="H56" s="14" t="n">
        <x:v>0</x:v>
      </x:c>
      <x:c r="I56" s="14" t="str">
        <x:v>Midnight-3 a.m.</x:v>
      </x:c>
      <x:c r="J56" s="14" t="str">
        <x:v>Major collectors</x:v>
      </x:c>
      <x:c r="K56" s="14" t="str">
        <x:v>Dark - Lighted</x:v>
      </x:c>
      <x:c r="L56" s="14" t="str">
        <x:v>Clear</x:v>
      </x:c>
      <x:c r="M56" s="14" t="str">
        <x:v>NHTSA FARS</x:v>
      </x:c>
    </x:row>
    <x:row r="57">
      <x:c r="A57" s="14" t="n">
        <x:v>2020</x:v>
      </x:c>
      <x:c r="B57" s="14" t="n">
        <x:v>490227</x:v>
      </x:c>
      <x:c r="C57" s="14" t="str">
        <x:v>WEST JORDAN</x:v>
      </x:c>
      <x:c r="D57" s="14" t="str">
        <x:v>Pedestrian</x:v>
      </x:c>
      <x:c r="E57" s="14" t="str">
        <x:v>Pedestrian</x:v>
      </x:c>
      <x:c r="F57" s="14" t="n">
        <x:v>13</x:v>
      </x:c>
      <x:c r="G57" s="14" t="str">
        <x:v>Male</x:v>
      </x:c>
      <x:c r="H57" s="14" t="n">
        <x:v>6</x:v>
      </x:c>
      <x:c r="I57" s="14" t="str">
        <x:v>6-9 a.m.</x:v>
      </x:c>
      <x:c r="J57" s="14" t="str">
        <x:v>Other principal arterials</x:v>
      </x:c>
      <x:c r="K57" s="14" t="str">
        <x:v>Dark - Not Lighted</x:v>
      </x:c>
      <x:c r="L57" s="14" t="str">
        <x:v>Clear</x:v>
      </x:c>
      <x:c r="M57" s="14" t="str">
        <x:v>NHTSA FARS</x:v>
      </x:c>
    </x:row>
    <x:row r="58">
      <x:c r="A58" s="14" t="n">
        <x:v>2020</x:v>
      </x:c>
      <x:c r="B58" s="14" t="n">
        <x:v>490232</x:v>
      </x:c>
      <x:c r="C58" s="14" t="str">
        <x:v>SALT LAKE CITY</x:v>
      </x:c>
      <x:c r="D58" s="14" t="str">
        <x:v>Pedestrian</x:v>
      </x:c>
      <x:c r="E58" s="14" t="str">
        <x:v>Pedestrian</x:v>
      </x:c>
      <x:c r="F58" s="14" t="n">
        <x:v>50</x:v>
      </x:c>
      <x:c r="G58" s="14" t="str">
        <x:v>Male</x:v>
      </x:c>
      <x:c r="H58" s="14" t="n">
        <x:v>22</x:v>
      </x:c>
      <x:c r="I58" s="14" t="str">
        <x:v>9 p.m.-midnight</x:v>
      </x:c>
      <x:c r="J58" s="14" t="str">
        <x:v>Other principal arterials</x:v>
      </x:c>
      <x:c r="K58" s="14" t="str">
        <x:v>Dark - Lighted</x:v>
      </x:c>
      <x:c r="L58" s="14" t="str">
        <x:v>Clear</x:v>
      </x:c>
      <x:c r="M58" s="14" t="str">
        <x:v>NHTSA FARS</x:v>
      </x:c>
    </x:row>
    <x:row r="59">
      <x:c r="A59" s="14" t="n">
        <x:v>2020</x:v>
      </x:c>
      <x:c r="B59" s="14" t="n">
        <x:v>490239</x:v>
      </x:c>
      <x:c r="C59" s="14" t="str">
        <x:v>SALT LAKE CITY</x:v>
      </x:c>
      <x:c r="D59" s="14" t="str">
        <x:v>Driver of a Motor Vehicle In-Transport</x:v>
      </x:c>
      <x:c r="E59" s="14" t="str">
        <x:v>Other road users</x:v>
      </x:c>
      <x:c r="F59" s="14" t="n">
        <x:v>55</x:v>
      </x:c>
      <x:c r="G59" s="14" t="str">
        <x:v>Male</x:v>
      </x:c>
      <x:c r="H59" s="14" t="n">
        <x:v>17</x:v>
      </x:c>
      <x:c r="I59" s="14" t="str">
        <x:v>3-6 p.m.</x:v>
      </x:c>
      <x:c r="J59" s="14" t="str">
        <x:v>Major collectors</x:v>
      </x:c>
      <x:c r="K59" s="14" t="str">
        <x:v>Dark - Not Lighted</x:v>
      </x:c>
      <x:c r="L59" s="14" t="str">
        <x:v>Clear</x:v>
      </x:c>
      <x:c r="M59" s="14" t="str">
        <x:v>NHTSA FARS</x:v>
      </x:c>
    </x:row>
    <x:row r="60">
      <x:c r="A60" s="14" t="n">
        <x:v>2020</x:v>
      </x:c>
      <x:c r="B60" s="14" t="n">
        <x:v>490242</x:v>
      </x:c>
      <x:c r="C60" s="14" t="str">
        <x:v>MAGNA</x:v>
      </x:c>
      <x:c r="D60" s="14" t="str">
        <x:v>Driver of a Motor Vehicle In-Transport</x:v>
      </x:c>
      <x:c r="E60" s="14" t="str">
        <x:v>Other road users</x:v>
      </x:c>
      <x:c r="F60" s="14" t="n">
        <x:v>33</x:v>
      </x:c>
      <x:c r="G60" s="14" t="str">
        <x:v>Female</x:v>
      </x:c>
      <x:c r="H60" s="14" t="n">
        <x:v>22</x:v>
      </x:c>
      <x:c r="I60" s="14" t="str">
        <x:v>9 p.m.-midnight</x:v>
      </x:c>
      <x:c r="J60" s="14" t="str">
        <x:v>Other principal arterials</x:v>
      </x:c>
      <x:c r="K60" s="14" t="str">
        <x:v>Dark - Lighted</x:v>
      </x:c>
      <x:c r="L60" s="14" t="str">
        <x:v>Clear</x:v>
      </x:c>
      <x:c r="M60" s="14" t="str">
        <x:v>NHTSA FARS</x:v>
      </x:c>
    </x:row>
    <x:row r="61">
      <x:c r="A61" s="14" t="n">
        <x:v>2020</x:v>
      </x:c>
      <x:c r="B61" s="14" t="n">
        <x:v>490244</x:v>
      </x:c>
      <x:c r="C61" s="14" t="str">
        <x:v>SALT LAKE CITY</x:v>
      </x:c>
      <x:c r="D61" s="14" t="str">
        <x:v>Pedestrian</x:v>
      </x:c>
      <x:c r="E61" s="14" t="str">
        <x:v>Pedestrian</x:v>
      </x:c>
      <x:c r="F61" s="14" t="n">
        <x:v>46</x:v>
      </x:c>
      <x:c r="G61" s="14" t="str">
        <x:v>Female</x:v>
      </x:c>
      <x:c r="H61" s="14" t="n">
        <x:v>17</x:v>
      </x:c>
      <x:c r="I61" s="14" t="str">
        <x:v>3-6 p.m.</x:v>
      </x:c>
      <x:c r="J61" s="14" t="str">
        <x:v>Major collectors</x:v>
      </x:c>
      <x:c r="K61" s="14" t="str">
        <x:v>Dark - Lighted</x:v>
      </x:c>
      <x:c r="L61" s="14" t="str">
        <x:v>Clear</x:v>
      </x:c>
      <x:c r="M61" s="14" t="str">
        <x:v>NHTSA FARS</x:v>
      </x:c>
    </x:row>
    <x:row r="62">
      <x:c r="A62" s="14" t="n">
        <x:v>2020</x:v>
      </x:c>
      <x:c r="B62" s="14" t="n">
        <x:v>490246</x:v>
      </x:c>
      <x:c r="C62" s="14" t="str">
        <x:v>SALT LAKE CITY</x:v>
      </x:c>
      <x:c r="D62" s="14" t="str">
        <x:v>Driver of a Motor Vehicle In-Transport</x:v>
      </x:c>
      <x:c r="E62" s="14" t="str">
        <x:v>Other road users</x:v>
      </x:c>
      <x:c r="F62" s="14" t="n">
        <x:v>29</x:v>
      </x:c>
      <x:c r="G62" s="14" t="str">
        <x:v>Male</x:v>
      </x:c>
      <x:c r="H62" s="14" t="n">
        <x:v>9</x:v>
      </x:c>
      <x:c r="I62" s="14" t="str">
        <x:v>9 a.m.-noon</x:v>
      </x:c>
      <x:c r="J62" s="14" t="str">
        <x:v>Interstate</x:v>
      </x:c>
      <x:c r="K62" s="14" t="str">
        <x:v>Daylight</x:v>
      </x:c>
      <x:c r="L62" s="14" t="str">
        <x:v>Clear</x:v>
      </x:c>
      <x:c r="M62" s="14" t="str">
        <x:v>NHTSA FARS</x:v>
      </x:c>
    </x:row>
    <x:row r="63">
      <x:c r="A63" s="14" t="n">
        <x:v>2020</x:v>
      </x:c>
      <x:c r="B63" s="14" t="n">
        <x:v>490249</x:v>
      </x:c>
      <x:c r="C63" s="14" t="str">
        <x:v>HOLLADAY</x:v>
      </x:c>
      <x:c r="D63" s="14" t="str">
        <x:v>Driver of a Motor Vehicle In-Transport</x:v>
      </x:c>
      <x:c r="E63" s="14" t="str">
        <x:v>Other road users</x:v>
      </x:c>
      <x:c r="F63" s="14" t="n">
        <x:v>18</x:v>
      </x:c>
      <x:c r="G63" s="14" t="str">
        <x:v>Male</x:v>
      </x:c>
      <x:c r="H63" s="14" t="n">
        <x:v>14</x:v>
      </x:c>
      <x:c r="I63" s="14" t="str">
        <x:v>Noon-3 p.m.</x:v>
      </x:c>
      <x:c r="J63" s="14" t="str">
        <x:v>Other principal arterials</x:v>
      </x:c>
      <x:c r="K63" s="14" t="str">
        <x:v>Daylight</x:v>
      </x:c>
      <x:c r="L63" s="14" t="str">
        <x:v>Cloudy</x:v>
      </x:c>
      <x:c r="M63" s="14" t="str">
        <x:v>NHTSA FARS</x:v>
      </x:c>
    </x:row>
    <x:row r="64">
      <x:c r="A64" s="14" t="n">
        <x:v>2020</x:v>
      </x:c>
      <x:c r="B64" s="14" t="n">
        <x:v>490249</x:v>
      </x:c>
      <x:c r="C64" s="14" t="str">
        <x:v>HOLLADAY</x:v>
      </x:c>
      <x:c r="D64" s="14" t="str">
        <x:v>Passenger of a Motor Vehicle In-Transport</x:v>
      </x:c>
      <x:c r="E64" s="14" t="str">
        <x:v>Other road users</x:v>
      </x:c>
      <x:c r="F64" s="14" t="n">
        <x:v>27</x:v>
      </x:c>
      <x:c r="G64" s="14" t="str">
        <x:v>Female</x:v>
      </x:c>
      <x:c r="H64" s="14" t="n">
        <x:v>14</x:v>
      </x:c>
      <x:c r="I64" s="14" t="str">
        <x:v>Noon-3 p.m.</x:v>
      </x:c>
      <x:c r="J64" s="14" t="str">
        <x:v>Other principal arterials</x:v>
      </x:c>
      <x:c r="K64" s="14" t="str">
        <x:v>Daylight</x:v>
      </x:c>
      <x:c r="L64" s="14" t="str">
        <x:v>Cloudy</x:v>
      </x:c>
      <x:c r="M64" s="14" t="str">
        <x:v>NHTSA FARS</x:v>
      </x:c>
    </x:row>
    <x:row r="65">
      <x:c r="A65" s="14" t="n">
        <x:v>2020</x:v>
      </x:c>
      <x:c r="B65" s="14" t="n">
        <x:v>490254</x:v>
      </x:c>
      <x:c r="C65" s="14" t="str">
        <x:v>COTTONWOOD</x:v>
      </x:c>
      <x:c r="D65" s="14" t="str">
        <x:v>Pedestrian</x:v>
      </x:c>
      <x:c r="E65" s="14" t="str">
        <x:v>Pedestrian</x:v>
      </x:c>
      <x:c r="F65" s="14" t="n">
        <x:v>80</x:v>
      </x:c>
      <x:c r="G65" s="14" t="str">
        <x:v>Female</x:v>
      </x:c>
      <x:c r="H65" s="14" t="n">
        <x:v>9</x:v>
      </x:c>
      <x:c r="I65" s="14" t="str">
        <x:v>9 a.m.-noon</x:v>
      </x:c>
      <x:c r="J65" s="14" t="str">
        <x:v>Other principal arterials</x:v>
      </x:c>
      <x:c r="K65" s="14" t="str">
        <x:v>Daylight</x:v>
      </x:c>
      <x:c r="L65" s="14" t="str">
        <x:v>Clear</x:v>
      </x:c>
      <x:c r="M65" s="14" t="str">
        <x:v>NHTSA FARS</x:v>
      </x:c>
    </x:row>
    <x:row r="66">
      <x:c r="A66" s="14" t="n">
        <x:v>2020</x:v>
      </x:c>
      <x:c r="B66" s="14" t="n">
        <x:v>490255</x:v>
      </x:c>
      <x:c r="C66" s="14" t="str">
        <x:v>WEST VALLEY CITY</x:v>
      </x:c>
      <x:c r="D66" s="14" t="str">
        <x:v>Driver of a Motor Vehicle In-Transport</x:v>
      </x:c>
      <x:c r="E66" s="14" t="str">
        <x:v>Other road users</x:v>
      </x:c>
      <x:c r="F66" s="14" t="n">
        <x:v>74</x:v>
      </x:c>
      <x:c r="G66" s="14" t="str">
        <x:v>Male</x:v>
      </x:c>
      <x:c r="H66" s="14" t="n">
        <x:v>9</x:v>
      </x:c>
      <x:c r="I66" s="14" t="str">
        <x:v>9 a.m.-noon</x:v>
      </x:c>
      <x:c r="J66" s="14" t="str">
        <x:v>Other principal arterials</x:v>
      </x:c>
      <x:c r="K66" s="14" t="str">
        <x:v>Daylight</x:v>
      </x:c>
      <x:c r="L66" s="14" t="str">
        <x:v>Clear</x:v>
      </x:c>
      <x:c r="M66" s="14" t="str">
        <x:v>NHTSA FARS</x:v>
      </x:c>
    </x:row>
    <x:row r="67">
      <x:c r="A67" s="14" t="n">
        <x:v>2020</x:v>
      </x:c>
      <x:c r="B67" s="14" t="n">
        <x:v>490257</x:v>
      </x:c>
      <x:c r="C67" s="14" t="str">
        <x:v>SALT LAKE CITY</x:v>
      </x:c>
      <x:c r="D67" s="14" t="str">
        <x:v>Passenger of a Motor Vehicle In-Transport</x:v>
      </x:c>
      <x:c r="E67" s="14" t="str">
        <x:v>Other road users</x:v>
      </x:c>
      <x:c r="F67" s="14" t="n">
        <x:v>17</x:v>
      </x:c>
      <x:c r="G67" s="14" t="str">
        <x:v>Male</x:v>
      </x:c>
      <x:c r="H67" s="14" t="n">
        <x:v>3</x:v>
      </x:c>
      <x:c r="I67" s="14" t="str">
        <x:v>3-6 a.m.</x:v>
      </x:c>
      <x:c r="J67" s="14" t="str">
        <x:v>Other principal arterials</x:v>
      </x:c>
      <x:c r="K67" s="14" t="str">
        <x:v>Dark - Lighted</x:v>
      </x:c>
      <x:c r="L67" s="14" t="str">
        <x:v>Clear</x:v>
      </x:c>
      <x:c r="M67" s="14" t="str">
        <x:v>NHTSA FARS</x:v>
      </x:c>
    </x:row>
    <x:row r="68">
      <x:c r="A68" s="14" t="n">
        <x:v>2020</x:v>
      </x:c>
      <x:c r="B68" s="14" t="n">
        <x:v>490259</x:v>
      </x:c>
      <x:c r="C68" s="14" t="str">
        <x:v>KEARNS</x:v>
      </x:c>
      <x:c r="D68" s="14" t="str">
        <x:v>Driver of a Motor Vehicle In-Transport</x:v>
      </x:c>
      <x:c r="E68" s="14" t="str">
        <x:v>Other road users</x:v>
      </x:c>
      <x:c r="F68" s="14" t="n">
        <x:v>17</x:v>
      </x:c>
      <x:c r="G68" s="14" t="str">
        <x:v>Male</x:v>
      </x:c>
      <x:c r="H68" s="14" t="n">
        <x:v>14</x:v>
      </x:c>
      <x:c r="I68" s="14" t="str">
        <x:v>Noon-3 p.m.</x:v>
      </x:c>
      <x:c r="J68" s="14" t="str">
        <x:v>Other principal arterials</x:v>
      </x:c>
      <x:c r="K68" s="14" t="str">
        <x:v>Daylight</x:v>
      </x:c>
      <x:c r="L68" s="14" t="str">
        <x:v>Cloudy</x:v>
      </x:c>
      <x:c r="M68" s="14" t="str">
        <x:v>NHTSA FARS</x:v>
      </x:c>
    </x:row>
    <x:row r="69">
      <x:c r="A69" s="14" t="n">
        <x:v>2020</x:v>
      </x:c>
      <x:c r="B69" s="14" t="n">
        <x:v>490262</x:v>
      </x:c>
      <x:c r="C69" s="14" t="str">
        <x:v>HERRIMAN</x:v>
      </x:c>
      <x:c r="D69" s="14" t="str">
        <x:v>Passenger of a Motor Vehicle In-Transport</x:v>
      </x:c>
      <x:c r="E69" s="14" t="str">
        <x:v>Other road users</x:v>
      </x:c>
      <x:c r="F69" s="14" t="n">
        <x:v>92</x:v>
      </x:c>
      <x:c r="G69" s="14" t="str">
        <x:v>Male</x:v>
      </x:c>
      <x:c r="H69" s="14" t="n">
        <x:v>11</x:v>
      </x:c>
      <x:c r="I69" s="14" t="str">
        <x:v>9 a.m.-noon</x:v>
      </x:c>
      <x:c r="J69" s="14" t="str">
        <x:v>Other principal arterials</x:v>
      </x:c>
      <x:c r="K69" s="14" t="str">
        <x:v>Daylight</x:v>
      </x:c>
      <x:c r="L69" s="14" t="str">
        <x:v>Cloudy</x:v>
      </x:c>
      <x:c r="M69" s="14" t="str">
        <x:v>NHTSA FARS</x:v>
      </x:c>
    </x:row>
    <x:row r="70">
      <x:c r="A70" s="14" t="n">
        <x:v>2020</x:v>
      </x:c>
      <x:c r="B70" s="14" t="n">
        <x:v>490263</x:v>
      </x:c>
      <x:c r="C70" s="14" t="str">
        <x:v>SALT LAKE CITY</x:v>
      </x:c>
      <x:c r="D70" s="14" t="str">
        <x:v>Driver of a Motor Vehicle In-Transport</x:v>
      </x:c>
      <x:c r="E70" s="14" t="str">
        <x:v>Motorcyclist</x:v>
      </x:c>
      <x:c r="F70" s="14" t="n">
        <x:v>37</x:v>
      </x:c>
      <x:c r="G70" s="14" t="str">
        <x:v>Male</x:v>
      </x:c>
      <x:c r="H70" s="14" t="n">
        <x:v>1</x:v>
      </x:c>
      <x:c r="I70" s="14" t="str">
        <x:v>Midnight-3 a.m.</x:v>
      </x:c>
      <x:c r="J70" s="14" t="str">
        <x:v>Other principal arterials</x:v>
      </x:c>
      <x:c r="K70" s="14" t="str">
        <x:v>Dark - Lighted</x:v>
      </x:c>
      <x:c r="L70" s="14" t="str">
        <x:v>Clear</x:v>
      </x:c>
      <x:c r="M70" s="14" t="str">
        <x:v>NHTSA FARS</x:v>
      </x:c>
    </x:row>
    <x:row r="71">
      <x:c r="A71" s="14" t="n">
        <x:v>2020</x:v>
      </x:c>
      <x:c r="B71" s="14" t="n">
        <x:v>490264</x:v>
      </x:c>
      <x:c r="C71" s="14" t="str">
        <x:v>SALT LAKE CITY</x:v>
      </x:c>
      <x:c r="D71" s="14" t="str">
        <x:v>Driver of a Motor Vehicle In-Transport</x:v>
      </x:c>
      <x:c r="E71" s="14" t="str">
        <x:v>Other road users</x:v>
      </x:c>
      <x:c r="F71" s="14" t="n">
        <x:v>18</x:v>
      </x:c>
      <x:c r="G71" s="14" t="str">
        <x:v>Male</x:v>
      </x:c>
      <x:c r="H71" s="14" t="n">
        <x:v>18</x:v>
      </x:c>
      <x:c r="I71" s="14" t="str">
        <x:v>6-9 p.m.</x:v>
      </x:c>
      <x:c r="J71" s="14" t="str">
        <x:v>Other principal arterials</x:v>
      </x:c>
      <x:c r="K71" s="14" t="str">
        <x:v>Dark - Not Lighted</x:v>
      </x:c>
      <x:c r="L71" s="14" t="str">
        <x:v>Clear</x:v>
      </x:c>
      <x:c r="M71" s="14" t="str">
        <x:v>NHTSA FARS</x:v>
      </x:c>
    </x:row>
    <x:row r="72">
      <x:c r="A72" s="14" t="n">
        <x:v>2020</x:v>
      </x:c>
      <x:c r="B72" s="14" t="n">
        <x:v>490267</x:v>
      </x:c>
      <x:c r="C72" s="14" t="str">
        <x:v>WEST VALLEY CITY</x:v>
      </x:c>
      <x:c r="D72" s="14" t="str">
        <x:v>Driver of a Motor Vehicle In-Transport</x:v>
      </x:c>
      <x:c r="E72" s="14" t="str">
        <x:v>Other road users</x:v>
      </x:c>
      <x:c r="F72" s="14" t="n">
        <x:v>66</x:v>
      </x:c>
      <x:c r="G72" s="14" t="str">
        <x:v>Male</x:v>
      </x:c>
      <x:c r="H72" s="14" t="n">
        <x:v>10</x:v>
      </x:c>
      <x:c r="I72" s="14" t="str">
        <x:v>9 a.m.-noon</x:v>
      </x:c>
      <x:c r="J72" s="14" t="str">
        <x:v>Other principal arterials</x:v>
      </x:c>
      <x:c r="K72" s="14" t="str">
        <x:v>Daylight</x:v>
      </x:c>
      <x:c r="L72" s="14" t="str">
        <x:v>Clear</x:v>
      </x:c>
      <x:c r="M72" s="14" t="str">
        <x:v>NHTSA FARS</x:v>
      </x:c>
    </x:row>
    <x:row r="73">
      <x:c r="A73" s="14" t="n">
        <x:v>2020</x:v>
      </x:c>
      <x:c r="B73" s="14" t="n">
        <x:v>490268</x:v>
      </x:c>
      <x:c r="C73" s="14" t="str">
        <x:v>WEST VALLEY CITY</x:v>
      </x:c>
      <x:c r="D73" s="14" t="str">
        <x:v>Driver of a Motor Vehicle In-Transport</x:v>
      </x:c>
      <x:c r="E73" s="14" t="str">
        <x:v>Other road users</x:v>
      </x:c>
      <x:c r="F73" s="14" t="n">
        <x:v>20</x:v>
      </x:c>
      <x:c r="G73" s="14" t="str">
        <x:v>Female</x:v>
      </x:c>
      <x:c r="H73" s="14" t="n">
        <x:v>1</x:v>
      </x:c>
      <x:c r="I73" s="14" t="str">
        <x:v>Midnight-3 a.m.</x:v>
      </x:c>
      <x:c r="J73" s="14" t="str">
        <x:v>Other principal arterials</x:v>
      </x:c>
      <x:c r="K73" s="14" t="str">
        <x:v>Dark - Lighted</x:v>
      </x:c>
      <x:c r="L73" s="14" t="str">
        <x:v>Clear</x:v>
      </x:c>
      <x:c r="M73" s="14" t="str">
        <x:v>NHTSA FARS</x:v>
      </x:c>
    </x:row>
    <x:row r="74">
      <x:c r="A74" s="14" t="n">
        <x:v>2020</x:v>
      </x:c>
      <x:c r="B74" s="14" t="n">
        <x:v>490273</x:v>
      </x:c>
      <x:c r="C74" s="14" t="str">
        <x:v>WEST VALLEY CITY</x:v>
      </x:c>
      <x:c r="D74" s="14" t="str">
        <x:v>Driver of a Motor Vehicle In-Transport</x:v>
      </x:c>
      <x:c r="E74" s="14" t="str">
        <x:v>Other road users</x:v>
      </x:c>
      <x:c r="F74" s="14" t="n">
        <x:v>66</x:v>
      </x:c>
      <x:c r="G74" s="14" t="str">
        <x:v>Male</x:v>
      </x:c>
      <x:c r="H74" s="14" t="n">
        <x:v>12</x:v>
      </x:c>
      <x:c r="I74" s="14" t="str">
        <x:v>Noon-3 p.m.</x:v>
      </x:c>
      <x:c r="J74" s="14" t="str">
        <x:v>Other principal arterials</x:v>
      </x:c>
      <x:c r="K74" s="14" t="str">
        <x:v>Daylight</x:v>
      </x:c>
      <x:c r="L74" s="14" t="str">
        <x:v>Clear</x:v>
      </x:c>
      <x:c r="M74" s="14" t="str">
        <x:v>NHTSA FARS</x:v>
      </x:c>
    </x:row>
    <x:row r="75">
      <x:c r="A75" s="14" t="n">
        <x:v>2021</x:v>
      </x:c>
      <x:c r="B75" s="14" t="n">
        <x:v>490002</x:v>
      </x:c>
      <x:c r="C75" s="14" t="str">
        <x:v>SOUTH SALT LAKE</x:v>
      </x:c>
      <x:c r="D75" s="14" t="str">
        <x:v>Pedestrian</x:v>
      </x:c>
      <x:c r="E75" s="14" t="str">
        <x:v>Pedestrian</x:v>
      </x:c>
      <x:c r="F75" s="14" t="n">
        <x:v>47</x:v>
      </x:c>
      <x:c r="G75" s="14" t="str">
        <x:v>Male</x:v>
      </x:c>
      <x:c r="H75" s="14" t="n">
        <x:v>20</x:v>
      </x:c>
      <x:c r="I75" s="14" t="str">
        <x:v>6-9 p.m.</x:v>
      </x:c>
      <x:c r="J75" s="14" t="str">
        <x:v>Major collectors</x:v>
      </x:c>
      <x:c r="K75" s="14" t="str">
        <x:v>Dark - Lighted</x:v>
      </x:c>
      <x:c r="L75" s="14" t="str">
        <x:v>Clear</x:v>
      </x:c>
      <x:c r="M75" s="14" t="str">
        <x:v>NHTSA FARS</x:v>
      </x:c>
    </x:row>
    <x:row r="76">
      <x:c r="A76" s="14" t="n">
        <x:v>2021</x:v>
      </x:c>
      <x:c r="B76" s="14" t="n">
        <x:v>490006</x:v>
      </x:c>
      <x:c r="C76" s="14" t="str">
        <x:v>SOUTH SALT LAKE</x:v>
      </x:c>
      <x:c r="D76" s="14" t="str">
        <x:v>Pedestrian</x:v>
      </x:c>
      <x:c r="E76" s="14" t="str">
        <x:v>Pedestrian</x:v>
      </x:c>
      <x:c r="F76" s="14" t="n">
        <x:v>47</x:v>
      </x:c>
      <x:c r="G76" s="14" t="str">
        <x:v>Female</x:v>
      </x:c>
      <x:c r="H76" s="14" t="n">
        <x:v>3</x:v>
      </x:c>
      <x:c r="I76" s="14" t="str">
        <x:v>3-6 a.m.</x:v>
      </x:c>
      <x:c r="J76" s="14" t="str">
        <x:v>Major collectors</x:v>
      </x:c>
      <x:c r="K76" s="14" t="str">
        <x:v>Dark - Not Lighted</x:v>
      </x:c>
      <x:c r="L76" s="14" t="str">
        <x:v>Clear</x:v>
      </x:c>
      <x:c r="M76" s="14" t="str">
        <x:v>NHTSA FARS</x:v>
      </x:c>
    </x:row>
    <x:row r="77">
      <x:c r="A77" s="14" t="n">
        <x:v>2021</x:v>
      </x:c>
      <x:c r="B77" s="14" t="n">
        <x:v>490010</x:v>
      </x:c>
      <x:c r="C77" s="14" t="str">
        <x:v>WEST VALLEY CITY</x:v>
      </x:c>
      <x:c r="D77" s="14" t="str">
        <x:v>Driver of a Motor Vehicle In-Transport</x:v>
      </x:c>
      <x:c r="E77" s="14" t="str">
        <x:v>Other road users</x:v>
      </x:c>
      <x:c r="F77" s="14" t="n">
        <x:v>20</x:v>
      </x:c>
      <x:c r="G77" s="14" t="str">
        <x:v>Male</x:v>
      </x:c>
      <x:c r="H77" s="14" t="n">
        <x:v>17</x:v>
      </x:c>
      <x:c r="I77" s="14" t="str">
        <x:v>3-6 p.m.</x:v>
      </x:c>
      <x:c r="J77" s="14" t="str">
        <x:v>Other principal arterials</x:v>
      </x:c>
      <x:c r="K77" s="14" t="str">
        <x:v>Dark - Not Lighted</x:v>
      </x:c>
      <x:c r="L77" s="14" t="str">
        <x:v>Clear</x:v>
      </x:c>
      <x:c r="M77" s="14" t="str">
        <x:v>NHTSA FARS</x:v>
      </x:c>
    </x:row>
    <x:row r="78">
      <x:c r="A78" s="14" t="n">
        <x:v>2021</x:v>
      </x:c>
      <x:c r="B78" s="14" t="n">
        <x:v>490010</x:v>
      </x:c>
      <x:c r="C78" s="14" t="str">
        <x:v>WEST VALLEY CITY</x:v>
      </x:c>
      <x:c r="D78" s="14" t="str">
        <x:v>Passenger of a Motor Vehicle In-Transport</x:v>
      </x:c>
      <x:c r="E78" s="14" t="str">
        <x:v>Other road users</x:v>
      </x:c>
      <x:c r="F78" s="14" t="n">
        <x:v>22</x:v>
      </x:c>
      <x:c r="G78" s="14" t="str">
        <x:v>Female</x:v>
      </x:c>
      <x:c r="H78" s="14" t="n">
        <x:v>17</x:v>
      </x:c>
      <x:c r="I78" s="14" t="str">
        <x:v>3-6 p.m.</x:v>
      </x:c>
      <x:c r="J78" s="14" t="str">
        <x:v>Other principal arterials</x:v>
      </x:c>
      <x:c r="K78" s="14" t="str">
        <x:v>Dark - Not Lighted</x:v>
      </x:c>
      <x:c r="L78" s="14" t="str">
        <x:v>Clear</x:v>
      </x:c>
      <x:c r="M78" s="14" t="str">
        <x:v>NHTSA FARS</x:v>
      </x:c>
    </x:row>
    <x:row r="79">
      <x:c r="A79" s="14" t="n">
        <x:v>2021</x:v>
      </x:c>
      <x:c r="B79" s="14" t="n">
        <x:v>490012</x:v>
      </x:c>
      <x:c r="C79" s="14" t="str">
        <x:v>WEST VALLEY CITY</x:v>
      </x:c>
      <x:c r="D79" s="14" t="str">
        <x:v>Driver of a Motor Vehicle In-Transport</x:v>
      </x:c>
      <x:c r="E79" s="14" t="str">
        <x:v>Other road users</x:v>
      </x:c>
      <x:c r="F79" s="14" t="n">
        <x:v>49</x:v>
      </x:c>
      <x:c r="G79" s="14" t="str">
        <x:v>Male</x:v>
      </x:c>
      <x:c r="H79" s="14" t="n">
        <x:v>20</x:v>
      </x:c>
      <x:c r="I79" s="14" t="str">
        <x:v>6-9 p.m.</x:v>
      </x:c>
      <x:c r="J79" s="14" t="str">
        <x:v>Minor arterials</x:v>
      </x:c>
      <x:c r="K79" s="14" t="str">
        <x:v>Dark - Not Lighted</x:v>
      </x:c>
      <x:c r="L79" s="14" t="str">
        <x:v>Clear</x:v>
      </x:c>
      <x:c r="M79" s="14" t="str">
        <x:v>NHTSA FARS</x:v>
      </x:c>
    </x:row>
    <x:row r="80">
      <x:c r="A80" s="14" t="n">
        <x:v>2021</x:v>
      </x:c>
      <x:c r="B80" s="14" t="n">
        <x:v>490015</x:v>
      </x:c>
      <x:c r="C80" s="14" t="str">
        <x:v>SALT LAKE CITY</x:v>
      </x:c>
      <x:c r="D80" s="14" t="str">
        <x:v>Pedestrian</x:v>
      </x:c>
      <x:c r="E80" s="14" t="str">
        <x:v>Pedestrian</x:v>
      </x:c>
      <x:c r="F80" s="14" t="n">
        <x:v>78</x:v>
      </x:c>
      <x:c r="G80" s="14" t="str">
        <x:v>Male</x:v>
      </x:c>
      <x:c r="H80" s="14" t="n">
        <x:v>0</x:v>
      </x:c>
      <x:c r="I80" s="14" t="str">
        <x:v>Midnight-3 a.m.</x:v>
      </x:c>
      <x:c r="J80" s="14" t="str">
        <x:v>Other principal arterials</x:v>
      </x:c>
      <x:c r="K80" s="14" t="str">
        <x:v>Dark - Lighted</x:v>
      </x:c>
      <x:c r="L80" s="14" t="str">
        <x:v>Clear</x:v>
      </x:c>
      <x:c r="M80" s="14" t="str">
        <x:v>NHTSA FARS</x:v>
      </x:c>
    </x:row>
    <x:row r="81">
      <x:c r="A81" s="14" t="n">
        <x:v>2021</x:v>
      </x:c>
      <x:c r="B81" s="14" t="n">
        <x:v>490017</x:v>
      </x:c>
      <x:c r="C81" s="14" t="str">
        <x:v>SANDY CITY</x:v>
      </x:c>
      <x:c r="D81" s="14" t="str">
        <x:v>Driver of a Motor Vehicle In-Transport</x:v>
      </x:c>
      <x:c r="E81" s="14" t="str">
        <x:v>Other road users</x:v>
      </x:c>
      <x:c r="F81" s="14" t="n">
        <x:v>53</x:v>
      </x:c>
      <x:c r="G81" s="14" t="str">
        <x:v>Female</x:v>
      </x:c>
      <x:c r="H81" s="14" t="n">
        <x:v>13</x:v>
      </x:c>
      <x:c r="I81" s="14" t="str">
        <x:v>Noon-3 p.m.</x:v>
      </x:c>
      <x:c r="J81" s="14" t="str">
        <x:v>Interstate</x:v>
      </x:c>
      <x:c r="K81" s="14" t="str">
        <x:v>Daylight</x:v>
      </x:c>
      <x:c r="L81" s="14" t="str">
        <x:v>Clear</x:v>
      </x:c>
      <x:c r="M81" s="14" t="str">
        <x:v>NHTSA FARS</x:v>
      </x:c>
    </x:row>
    <x:row r="82">
      <x:c r="A82" s="14" t="n">
        <x:v>2021</x:v>
      </x:c>
      <x:c r="B82" s="14" t="n">
        <x:v>490029</x:v>
      </x:c>
      <x:c r="C82" s="14" t="str">
        <x:v>SALT LAKE CITY</x:v>
      </x:c>
      <x:c r="D82" s="14" t="str">
        <x:v>Driver of a Motor Vehicle In-Transport</x:v>
      </x:c>
      <x:c r="E82" s="14" t="str">
        <x:v>Other road users</x:v>
      </x:c>
      <x:c r="F82" s="14" t="n">
        <x:v>24</x:v>
      </x:c>
      <x:c r="G82" s="14" t="str">
        <x:v>Female</x:v>
      </x:c>
      <x:c r="H82" s="14" t="n">
        <x:v>14</x:v>
      </x:c>
      <x:c r="I82" s="14" t="str">
        <x:v>Noon-3 p.m.</x:v>
      </x:c>
      <x:c r="J82" s="14" t="str">
        <x:v>Interstate</x:v>
      </x:c>
      <x:c r="K82" s="14" t="str">
        <x:v>Daylight</x:v>
      </x:c>
      <x:c r="L82" s="14" t="str">
        <x:v>Cloudy</x:v>
      </x:c>
      <x:c r="M82" s="14" t="str">
        <x:v>NHTSA FARS</x:v>
      </x:c>
    </x:row>
    <x:row r="83">
      <x:c r="A83" s="14" t="n">
        <x:v>2021</x:v>
      </x:c>
      <x:c r="B83" s="14" t="n">
        <x:v>490030</x:v>
      </x:c>
      <x:c r="C83" s="14" t="str">
        <x:v>SALT LAKE CITY</x:v>
      </x:c>
      <x:c r="D83" s="14" t="str">
        <x:v>Pedestrian</x:v>
      </x:c>
      <x:c r="E83" s="14" t="str">
        <x:v>Pedestrian</x:v>
      </x:c>
      <x:c r="F83" s="14" t="n">
        <x:v>60</x:v>
      </x:c>
      <x:c r="G83" s="14" t="str">
        <x:v>Female</x:v>
      </x:c>
      <x:c r="H83" s="14" t="n">
        <x:v>20</x:v>
      </x:c>
      <x:c r="I83" s="14" t="str">
        <x:v>6-9 p.m.</x:v>
      </x:c>
      <x:c r="J83" s="14" t="str">
        <x:v>Major collectors</x:v>
      </x:c>
      <x:c r="K83" s="14" t="str">
        <x:v>Dark - Lighted</x:v>
      </x:c>
      <x:c r="L83" s="14" t="str">
        <x:v>Cloudy</x:v>
      </x:c>
      <x:c r="M83" s="14" t="str">
        <x:v>NHTSA FARS</x:v>
      </x:c>
    </x:row>
    <x:row r="84">
      <x:c r="A84" s="14" t="n">
        <x:v>2021</x:v>
      </x:c>
      <x:c r="B84" s="14" t="n">
        <x:v>490035</x:v>
      </x:c>
      <x:c r="C84" s="14" t="str">
        <x:v>MURRAY</x:v>
      </x:c>
      <x:c r="D84" s="14" t="str">
        <x:v>Passenger of a Motor Vehicle In-Transport</x:v>
      </x:c>
      <x:c r="E84" s="14" t="str">
        <x:v>Other road users</x:v>
      </x:c>
      <x:c r="F84" s="14" t="n">
        <x:v>45</x:v>
      </x:c>
      <x:c r="G84" s="14" t="str">
        <x:v>Male</x:v>
      </x:c>
      <x:c r="H84" s="14" t="n">
        <x:v>11</x:v>
      </x:c>
      <x:c r="I84" s="14" t="str">
        <x:v>9 a.m.-noon</x:v>
      </x:c>
      <x:c r="J84" s="14" t="str">
        <x:v>Minor arterials</x:v>
      </x:c>
      <x:c r="K84" s="14" t="str">
        <x:v>Daylight</x:v>
      </x:c>
      <x:c r="L84" s="14" t="str">
        <x:v>Cloudy</x:v>
      </x:c>
      <x:c r="M84" s="14" t="str">
        <x:v>NHTSA FARS</x:v>
      </x:c>
    </x:row>
    <x:row r="85">
      <x:c r="A85" s="14" t="n">
        <x:v>2021</x:v>
      </x:c>
      <x:c r="B85" s="14" t="n">
        <x:v>490039</x:v>
      </x:c>
      <x:c r="C85" s="14" t="str">
        <x:v>WEST JORDAN</x:v>
      </x:c>
      <x:c r="D85" s="14" t="str">
        <x:v>Driver of a Motor Vehicle In-Transport</x:v>
      </x:c>
      <x:c r="E85" s="14" t="str">
        <x:v>Other road users</x:v>
      </x:c>
      <x:c r="F85" s="14" t="n">
        <x:v>42</x:v>
      </x:c>
      <x:c r="G85" s="14" t="str">
        <x:v>Male</x:v>
      </x:c>
      <x:c r="H85" s="14" t="n">
        <x:v>7</x:v>
      </x:c>
      <x:c r="I85" s="14" t="str">
        <x:v>6-9 a.m.</x:v>
      </x:c>
      <x:c r="J85" s="14" t="str">
        <x:v>Other principal arterials</x:v>
      </x:c>
      <x:c r="K85" s="14" t="str">
        <x:v>Dark - Not Lighted</x:v>
      </x:c>
      <x:c r="L85" s="14" t="str">
        <x:v>Cloudy</x:v>
      </x:c>
      <x:c r="M85" s="14" t="str">
        <x:v>NHTSA FARS</x:v>
      </x:c>
    </x:row>
    <x:row r="86">
      <x:c r="A86" s="14" t="n">
        <x:v>2021</x:v>
      </x:c>
      <x:c r="B86" s="14" t="n">
        <x:v>490040</x:v>
      </x:c>
      <x:c r="C86" s="14" t="str">
        <x:v>SALT LAKE CITY</x:v>
      </x:c>
      <x:c r="D86" s="14" t="str">
        <x:v>Passenger of a Motor Vehicle In-Transport</x:v>
      </x:c>
      <x:c r="E86" s="14" t="str">
        <x:v>Other road users</x:v>
      </x:c>
      <x:c r="F86" s="14" t="n">
        <x:v>22</x:v>
      </x:c>
      <x:c r="G86" s="14" t="str">
        <x:v>Male</x:v>
      </x:c>
      <x:c r="H86" s="14" t="n">
        <x:v>20</x:v>
      </x:c>
      <x:c r="I86" s="14" t="str">
        <x:v>6-9 p.m.</x:v>
      </x:c>
      <x:c r="J86" s="14" t="str">
        <x:v>Other principal arterials</x:v>
      </x:c>
      <x:c r="K86" s="14" t="str">
        <x:v>Dark - Lighted</x:v>
      </x:c>
      <x:c r="L86" s="14" t="str">
        <x:v>Clear</x:v>
      </x:c>
      <x:c r="M86" s="14" t="str">
        <x:v>NHTSA FARS</x:v>
      </x:c>
    </x:row>
    <x:row r="87">
      <x:c r="A87" s="14" t="n">
        <x:v>2021</x:v>
      </x:c>
      <x:c r="B87" s="14" t="n">
        <x:v>490045</x:v>
      </x:c>
      <x:c r="C87" s="14" t="str">
        <x:v>COTTONWOOD</x:v>
      </x:c>
      <x:c r="D87" s="14" t="str">
        <x:v>Driver of a Motor Vehicle In-Transport</x:v>
      </x:c>
      <x:c r="E87" s="14" t="str">
        <x:v>Motorcyclist</x:v>
      </x:c>
      <x:c r="F87" s="14" t="n">
        <x:v>55</x:v>
      </x:c>
      <x:c r="G87" s="14" t="str">
        <x:v>Male</x:v>
      </x:c>
      <x:c r="H87" s="14" t="n">
        <x:v>15</x:v>
      </x:c>
      <x:c r="I87" s="14" t="str">
        <x:v>3-6 p.m.</x:v>
      </x:c>
      <x:c r="J87" s="14" t="str">
        <x:v>Minor arterials</x:v>
      </x:c>
      <x:c r="K87" s="14" t="str">
        <x:v>Daylight</x:v>
      </x:c>
      <x:c r="L87" s="14" t="str">
        <x:v>Clear</x:v>
      </x:c>
      <x:c r="M87" s="14" t="str">
        <x:v>NHTSA FARS</x:v>
      </x:c>
    </x:row>
    <x:row r="88">
      <x:c r="A88" s="14" t="n">
        <x:v>2021</x:v>
      </x:c>
      <x:c r="B88" s="14" t="n">
        <x:v>490047</x:v>
      </x:c>
      <x:c r="C88" s="14" t="str">
        <x:v>SALT LAKE CITY</x:v>
      </x:c>
      <x:c r="D88" s="14" t="str">
        <x:v>Driver of a Motor Vehicle In-Transport</x:v>
      </x:c>
      <x:c r="E88" s="14" t="str">
        <x:v>Other road users</x:v>
      </x:c>
      <x:c r="F88" s="14" t="n">
        <x:v>25</x:v>
      </x:c>
      <x:c r="G88" s="14" t="str">
        <x:v>Male</x:v>
      </x:c>
      <x:c r="H88" s="14" t="n">
        <x:v>0</x:v>
      </x:c>
      <x:c r="I88" s="14" t="str">
        <x:v>Midnight-3 a.m.</x:v>
      </x:c>
      <x:c r="J88" s="14" t="str">
        <x:v>Local streets</x:v>
      </x:c>
      <x:c r="K88" s="14" t="str">
        <x:v>Dark - Lighted</x:v>
      </x:c>
      <x:c r="L88" s="14" t="str">
        <x:v>Clear</x:v>
      </x:c>
      <x:c r="M88" s="14" t="str">
        <x:v>NHTSA FARS</x:v>
      </x:c>
    </x:row>
    <x:row r="89">
      <x:c r="A89" s="14" t="n">
        <x:v>2021</x:v>
      </x:c>
      <x:c r="B89" s="14" t="n">
        <x:v>490048</x:v>
      </x:c>
      <x:c r="C89" s="14" t="str">
        <x:v>SALT LAKE CITY</x:v>
      </x:c>
      <x:c r="D89" s="14" t="str">
        <x:v>Driver of a Motor Vehicle In-Transport</x:v>
      </x:c>
      <x:c r="E89" s="14" t="str">
        <x:v>Motorcyclist</x:v>
      </x:c>
      <x:c r="F89" s="14" t="n">
        <x:v>35</x:v>
      </x:c>
      <x:c r="G89" s="14" t="str">
        <x:v>Male</x:v>
      </x:c>
      <x:c r="H89" s="14" t="n">
        <x:v>8</x:v>
      </x:c>
      <x:c r="I89" s="14" t="str">
        <x:v>6-9 a.m.</x:v>
      </x:c>
      <x:c r="J89" s="14" t="str">
        <x:v>Other principal arterials</x:v>
      </x:c>
      <x:c r="K89" s="14" t="str">
        <x:v>Daylight</x:v>
      </x:c>
      <x:c r="L89" s="14" t="str">
        <x:v>Clear</x:v>
      </x:c>
      <x:c r="M89" s="14" t="str">
        <x:v>NHTSA FARS</x:v>
      </x:c>
    </x:row>
    <x:row r="90">
      <x:c r="A90" s="14" t="n">
        <x:v>2021</x:v>
      </x:c>
      <x:c r="B90" s="14" t="n">
        <x:v>490055</x:v>
      </x:c>
      <x:c r="C90" s="14" t="str">
        <x:v>SALT LAKE CITY</x:v>
      </x:c>
      <x:c r="D90" s="14" t="str">
        <x:v>Person on Non-Motorized Personal Conveyance</x:v>
      </x:c>
      <x:c r="E90" s="14" t="str">
        <x:v>Other road users</x:v>
      </x:c>
      <x:c r="F90" s="14" t="n">
        <x:v>44</x:v>
      </x:c>
      <x:c r="G90" s="14" t="str">
        <x:v>Male</x:v>
      </x:c>
      <x:c r="H90" s="14" t="n">
        <x:v>11</x:v>
      </x:c>
      <x:c r="I90" s="14" t="str">
        <x:v>9 a.m.-noon</x:v>
      </x:c>
      <x:c r="J90" s="14" t="str">
        <x:v>Other principal arterials</x:v>
      </x:c>
      <x:c r="K90" s="14" t="str">
        <x:v>Daylight</x:v>
      </x:c>
      <x:c r="L90" s="14" t="str">
        <x:v>Clear</x:v>
      </x:c>
      <x:c r="M90" s="14" t="str">
        <x:v>NHTSA FARS</x:v>
      </x:c>
    </x:row>
    <x:row r="91">
      <x:c r="A91" s="14" t="n">
        <x:v>2021</x:v>
      </x:c>
      <x:c r="B91" s="14" t="n">
        <x:v>490057</x:v>
      </x:c>
      <x:c r="C91" s="14" t="str">
        <x:v>RIVERTON</x:v>
      </x:c>
      <x:c r="D91" s="14" t="str">
        <x:v>Driver of a Motor Vehicle In-Transport</x:v>
      </x:c>
      <x:c r="E91" s="14" t="str">
        <x:v>Other road users</x:v>
      </x:c>
      <x:c r="F91" s="14" t="n">
        <x:v>81</x:v>
      </x:c>
      <x:c r="G91" s="14" t="str">
        <x:v>Female</x:v>
      </x:c>
      <x:c r="H91" s="14" t="n">
        <x:v>11</x:v>
      </x:c>
      <x:c r="I91" s="14" t="str">
        <x:v>9 a.m.-noon</x:v>
      </x:c>
      <x:c r="J91" s="14" t="str">
        <x:v>Other principal arterials</x:v>
      </x:c>
      <x:c r="K91" s="14" t="str">
        <x:v>Daylight</x:v>
      </x:c>
      <x:c r="L91" s="14" t="str">
        <x:v>Clear</x:v>
      </x:c>
      <x:c r="M91" s="14" t="str">
        <x:v>NHTSA FARS</x:v>
      </x:c>
    </x:row>
    <x:row r="92">
      <x:c r="A92" s="14" t="n">
        <x:v>2021</x:v>
      </x:c>
      <x:c r="B92" s="14" t="n">
        <x:v>490063</x:v>
      </x:c>
      <x:c r="C92" s="14" t="str">
        <x:v>MIDVALE</x:v>
      </x:c>
      <x:c r="D92" s="14" t="str">
        <x:v>Pedestrian</x:v>
      </x:c>
      <x:c r="E92" s="14" t="str">
        <x:v>Pedestrian</x:v>
      </x:c>
      <x:c r="F92" s="14" t="n">
        <x:v>67</x:v>
      </x:c>
      <x:c r="G92" s="14" t="str">
        <x:v>Male</x:v>
      </x:c>
      <x:c r="H92" s="14" t="n">
        <x:v>20</x:v>
      </x:c>
      <x:c r="I92" s="14" t="str">
        <x:v>6-9 p.m.</x:v>
      </x:c>
      <x:c r="J92" s="14" t="str">
        <x:v>Other principal arterials</x:v>
      </x:c>
      <x:c r="K92" s="14" t="str">
        <x:v>Dark - Lighted</x:v>
      </x:c>
      <x:c r="L92" s="14" t="str">
        <x:v>Clear</x:v>
      </x:c>
      <x:c r="M92" s="14" t="str">
        <x:v>NHTSA FARS</x:v>
      </x:c>
    </x:row>
    <x:row r="93">
      <x:c r="A93" s="14" t="n">
        <x:v>2021</x:v>
      </x:c>
      <x:c r="B93" s="14" t="n">
        <x:v>490064</x:v>
      </x:c>
      <x:c r="C93" s="14" t="str">
        <x:v>WEST VALLEY CITY</x:v>
      </x:c>
      <x:c r="D93" s="14" t="str">
        <x:v>Driver of a Motor Vehicle In-Transport</x:v>
      </x:c>
      <x:c r="E93" s="14" t="str">
        <x:v>Other road users</x:v>
      </x:c>
      <x:c r="F93" s="14" t="n">
        <x:v>57</x:v>
      </x:c>
      <x:c r="G93" s="14" t="str">
        <x:v>Male</x:v>
      </x:c>
      <x:c r="H93" s="14" t="n">
        <x:v>2</x:v>
      </x:c>
      <x:c r="I93" s="14" t="str">
        <x:v>Midnight-3 a.m.</x:v>
      </x:c>
      <x:c r="J93" s="14" t="str">
        <x:v>Major collectors</x:v>
      </x:c>
      <x:c r="K93" s="14" t="str">
        <x:v>Dark - Lighted</x:v>
      </x:c>
      <x:c r="L93" s="14" t="str">
        <x:v>Clear</x:v>
      </x:c>
      <x:c r="M93" s="14" t="str">
        <x:v>NHTSA FARS</x:v>
      </x:c>
    </x:row>
    <x:row r="94">
      <x:c r="A94" s="14" t="n">
        <x:v>2021</x:v>
      </x:c>
      <x:c r="B94" s="14" t="n">
        <x:v>490065</x:v>
      </x:c>
      <x:c r="C94" s="14" t="str">
        <x:v>DRAPER</x:v>
      </x:c>
      <x:c r="D94" s="14" t="str">
        <x:v>Driver of a Motor Vehicle In-Transport</x:v>
      </x:c>
      <x:c r="E94" s="14" t="str">
        <x:v>Other road users</x:v>
      </x:c>
      <x:c r="F94" s="14" t="n">
        <x:v>78</x:v>
      </x:c>
      <x:c r="G94" s="14" t="str">
        <x:v>Male</x:v>
      </x:c>
      <x:c r="H94" s="14" t="n">
        <x:v>17</x:v>
      </x:c>
      <x:c r="I94" s="14" t="str">
        <x:v>3-6 p.m.</x:v>
      </x:c>
      <x:c r="J94" s="14" t="str">
        <x:v>Interstate</x:v>
      </x:c>
      <x:c r="K94" s="14" t="str">
        <x:v>Daylight</x:v>
      </x:c>
      <x:c r="L94" s="14" t="str">
        <x:v>Cloudy</x:v>
      </x:c>
      <x:c r="M94" s="14" t="str">
        <x:v>NHTSA FARS</x:v>
      </x:c>
    </x:row>
    <x:row r="95">
      <x:c r="A95" s="14" t="n">
        <x:v>2021</x:v>
      </x:c>
      <x:c r="B95" s="14" t="n">
        <x:v>490075</x:v>
      </x:c>
      <x:c r="C95" s="14" t="str">
        <x:v>WEST VALLEY CITY</x:v>
      </x:c>
      <x:c r="D95" s="14" t="str">
        <x:v>Driver of a Motor Vehicle In-Transport</x:v>
      </x:c>
      <x:c r="E95" s="14" t="str">
        <x:v>Other road users</x:v>
      </x:c>
      <x:c r="F95" s="14" t="n">
        <x:v>34</x:v>
      </x:c>
      <x:c r="G95" s="14" t="str">
        <x:v>Female</x:v>
      </x:c>
      <x:c r="H95" s="14" t="n">
        <x:v>4</x:v>
      </x:c>
      <x:c r="I95" s="14" t="str">
        <x:v>3-6 a.m.</x:v>
      </x:c>
      <x:c r="J95" s="14" t="str">
        <x:v>Other principal arterials</x:v>
      </x:c>
      <x:c r="K95" s="14" t="str">
        <x:v>Dark - Lighted</x:v>
      </x:c>
      <x:c r="L95" s="14" t="str">
        <x:v>Clear</x:v>
      </x:c>
      <x:c r="M95" s="14" t="str">
        <x:v>NHTSA FARS</x:v>
      </x:c>
    </x:row>
    <x:row r="96">
      <x:c r="A96" s="14" t="n">
        <x:v>2021</x:v>
      </x:c>
      <x:c r="B96" s="14" t="n">
        <x:v>490079</x:v>
      </x:c>
      <x:c r="C96" s="14" t="str">
        <x:v>SALT LAKE CITY</x:v>
      </x:c>
      <x:c r="D96" s="14" t="str">
        <x:v>Driver of a Motor Vehicle In-Transport</x:v>
      </x:c>
      <x:c r="E96" s="14" t="str">
        <x:v>Other road users</x:v>
      </x:c>
      <x:c r="F96" s="14" t="n">
        <x:v>34</x:v>
      </x:c>
      <x:c r="G96" s="14" t="str">
        <x:v>Male</x:v>
      </x:c>
      <x:c r="H96" s="14" t="n">
        <x:v>15</x:v>
      </x:c>
      <x:c r="I96" s="14" t="str">
        <x:v>3-6 p.m.</x:v>
      </x:c>
      <x:c r="J96" s="14" t="str">
        <x:v>Other principal arterials</x:v>
      </x:c>
      <x:c r="K96" s="14" t="str">
        <x:v>Daylight</x:v>
      </x:c>
      <x:c r="L96" s="14" t="str">
        <x:v>Clear</x:v>
      </x:c>
      <x:c r="M96" s="14" t="str">
        <x:v>NHTSA FARS</x:v>
      </x:c>
    </x:row>
    <x:row r="97">
      <x:c r="A97" s="14" t="n">
        <x:v>2021</x:v>
      </x:c>
      <x:c r="B97" s="14" t="n">
        <x:v>490088</x:v>
      </x:c>
      <x:c r="C97" s="14" t="str">
        <x:v>WEST JORDAN</x:v>
      </x:c>
      <x:c r="D97" s="14" t="str">
        <x:v>Passenger of a Motor Vehicle In-Transport</x:v>
      </x:c>
      <x:c r="E97" s="14" t="str">
        <x:v>Other road users</x:v>
      </x:c>
      <x:c r="F97" s="14" t="n">
        <x:v>12</x:v>
      </x:c>
      <x:c r="G97" s="14" t="str">
        <x:v>Male</x:v>
      </x:c>
      <x:c r="H97" s="14" t="n">
        <x:v>12</x:v>
      </x:c>
      <x:c r="I97" s="14" t="str">
        <x:v>Noon-3 p.m.</x:v>
      </x:c>
      <x:c r="J97" s="14" t="str">
        <x:v>Other principal arterials</x:v>
      </x:c>
      <x:c r="K97" s="14" t="str">
        <x:v>Daylight</x:v>
      </x:c>
      <x:c r="L97" s="14" t="str">
        <x:v>Clear</x:v>
      </x:c>
      <x:c r="M97" s="14" t="str">
        <x:v>NHTSA FARS</x:v>
      </x:c>
    </x:row>
    <x:row r="98">
      <x:c r="A98" s="14" t="n">
        <x:v>2021</x:v>
      </x:c>
      <x:c r="B98" s="14" t="n">
        <x:v>490092</x:v>
      </x:c>
      <x:c r="C98" s="14" t="str">
        <x:v>DRAPER</x:v>
      </x:c>
      <x:c r="D98" s="14" t="str">
        <x:v>Driver of a Motor Vehicle In-Transport</x:v>
      </x:c>
      <x:c r="E98" s="14" t="str">
        <x:v>Motorcyclist</x:v>
      </x:c>
      <x:c r="F98" s="14" t="n">
        <x:v>37</x:v>
      </x:c>
      <x:c r="G98" s="14" t="str">
        <x:v>Male</x:v>
      </x:c>
      <x:c r="H98" s="14" t="n">
        <x:v>16</x:v>
      </x:c>
      <x:c r="I98" s="14" t="str">
        <x:v>3-6 p.m.</x:v>
      </x:c>
      <x:c r="J98" s="14" t="str">
        <x:v>Other principal arterials</x:v>
      </x:c>
      <x:c r="K98" s="14" t="str">
        <x:v>Daylight</x:v>
      </x:c>
      <x:c r="L98" s="14" t="str">
        <x:v>Clear</x:v>
      </x:c>
      <x:c r="M98" s="14" t="str">
        <x:v>NHTSA FARS</x:v>
      </x:c>
    </x:row>
    <x:row r="99">
      <x:c r="A99" s="14" t="n">
        <x:v>2021</x:v>
      </x:c>
      <x:c r="B99" s="14" t="n">
        <x:v>490096</x:v>
      </x:c>
      <x:c r="C99" s="14" t="str">
        <x:v>SALT LAKE CITY</x:v>
      </x:c>
      <x:c r="D99" s="14" t="str">
        <x:v>Driver of a Motor Vehicle In-Transport</x:v>
      </x:c>
      <x:c r="E99" s="14" t="str">
        <x:v>Other road users</x:v>
      </x:c>
      <x:c r="F99" s="14" t="n">
        <x:v>49</x:v>
      </x:c>
      <x:c r="G99" s="14" t="str">
        <x:v>Male</x:v>
      </x:c>
      <x:c r="H99" s="14" t="n">
        <x:v>14</x:v>
      </x:c>
      <x:c r="I99" s="14" t="str">
        <x:v>Noon-3 p.m.</x:v>
      </x:c>
      <x:c r="J99" s="14" t="str">
        <x:v>Other principal arterials</x:v>
      </x:c>
      <x:c r="K99" s="14" t="str">
        <x:v>Daylight</x:v>
      </x:c>
      <x:c r="L99" s="14" t="str">
        <x:v>Clear</x:v>
      </x:c>
      <x:c r="M99" s="14" t="str">
        <x:v>NHTSA FARS</x:v>
      </x:c>
    </x:row>
    <x:row r="100">
      <x:c r="A100" s="14" t="n">
        <x:v>2021</x:v>
      </x:c>
      <x:c r="B100" s="14" t="n">
        <x:v>490097</x:v>
      </x:c>
      <x:c r="C100" s="14" t="str">
        <x:v>SALT LAKE CITY</x:v>
      </x:c>
      <x:c r="D100" s="14" t="str">
        <x:v>Driver of a Motor Vehicle In-Transport</x:v>
      </x:c>
      <x:c r="E100" s="14" t="str">
        <x:v>Other road users</x:v>
      </x:c>
      <x:c r="F100" s="14" t="n">
        <x:v>18</x:v>
      </x:c>
      <x:c r="G100" s="14" t="str">
        <x:v>Male</x:v>
      </x:c>
      <x:c r="H100" s="14" t="n">
        <x:v>11</x:v>
      </x:c>
      <x:c r="I100" s="14" t="str">
        <x:v>9 a.m.-noon</x:v>
      </x:c>
      <x:c r="J100" s="14" t="str">
        <x:v>Major collectors</x:v>
      </x:c>
      <x:c r="K100" s="14" t="str">
        <x:v>Daylight</x:v>
      </x:c>
      <x:c r="L100" s="14" t="str">
        <x:v>Clear</x:v>
      </x:c>
      <x:c r="M100" s="14" t="str">
        <x:v>NHTSA FARS</x:v>
      </x:c>
    </x:row>
    <x:row r="101">
      <x:c r="A101" s="14" t="n">
        <x:v>2021</x:v>
      </x:c>
      <x:c r="B101" s="14" t="n">
        <x:v>490101</x:v>
      </x:c>
      <x:c r="C101" s="14" t="str">
        <x:v>WEST VALLEY CITY</x:v>
      </x:c>
      <x:c r="D101" s="14" t="str">
        <x:v>Driver of a Motor Vehicle In-Transport</x:v>
      </x:c>
      <x:c r="E101" s="14" t="str">
        <x:v>Other road users</x:v>
      </x:c>
      <x:c r="F101" s="14" t="n">
        <x:v>16</x:v>
      </x:c>
      <x:c r="G101" s="14" t="str">
        <x:v>Male</x:v>
      </x:c>
      <x:c r="H101" s="14" t="n">
        <x:v>5</x:v>
      </x:c>
      <x:c r="I101" s="14" t="str">
        <x:v>3-6 a.m.</x:v>
      </x:c>
      <x:c r="J101" s="14" t="str">
        <x:v>Other principal arterials</x:v>
      </x:c>
      <x:c r="K101" s="14" t="str">
        <x:v>Daylight</x:v>
      </x:c>
      <x:c r="L101" s="14" t="str">
        <x:v>Clear</x:v>
      </x:c>
      <x:c r="M101" s="14" t="str">
        <x:v>NHTSA FARS</x:v>
      </x:c>
    </x:row>
    <x:row r="102">
      <x:c r="A102" s="14" t="n">
        <x:v>2021</x:v>
      </x:c>
      <x:c r="B102" s="14" t="n">
        <x:v>490101</x:v>
      </x:c>
      <x:c r="C102" s="14" t="str">
        <x:v>WEST VALLEY CITY</x:v>
      </x:c>
      <x:c r="D102" s="14" t="str">
        <x:v>Driver of a Motor Vehicle In-Transport</x:v>
      </x:c>
      <x:c r="E102" s="14" t="str">
        <x:v>Other road users</x:v>
      </x:c>
      <x:c r="F102" s="14" t="n">
        <x:v>58</x:v>
      </x:c>
      <x:c r="G102" s="14" t="str">
        <x:v>Male</x:v>
      </x:c>
      <x:c r="H102" s="14" t="n">
        <x:v>5</x:v>
      </x:c>
      <x:c r="I102" s="14" t="str">
        <x:v>3-6 a.m.</x:v>
      </x:c>
      <x:c r="J102" s="14" t="str">
        <x:v>Other principal arterials</x:v>
      </x:c>
      <x:c r="K102" s="14" t="str">
        <x:v>Daylight</x:v>
      </x:c>
      <x:c r="L102" s="14" t="str">
        <x:v>Clear</x:v>
      </x:c>
      <x:c r="M102" s="14" t="str">
        <x:v>NHTSA FARS</x:v>
      </x:c>
    </x:row>
    <x:row r="103">
      <x:c r="A103" s="14" t="n">
        <x:v>2021</x:v>
      </x:c>
      <x:c r="B103" s="14" t="n">
        <x:v>490105</x:v>
      </x:c>
      <x:c r="C103" s="14" t="str">
        <x:v>MAGNA</x:v>
      </x:c>
      <x:c r="D103" s="14" t="str">
        <x:v>Driver of a Motor Vehicle In-Transport</x:v>
      </x:c>
      <x:c r="E103" s="14" t="str">
        <x:v>Other road users</x:v>
      </x:c>
      <x:c r="F103" s="14" t="n">
        <x:v>37</x:v>
      </x:c>
      <x:c r="G103" s="14" t="str">
        <x:v>Female</x:v>
      </x:c>
      <x:c r="H103" s="14" t="n">
        <x:v>0</x:v>
      </x:c>
      <x:c r="I103" s="14" t="str">
        <x:v>Midnight-3 a.m.</x:v>
      </x:c>
      <x:c r="J103" s="14" t="str">
        <x:v>Other principal arterials</x:v>
      </x:c>
      <x:c r="K103" s="14" t="str">
        <x:v>Dark - Not Lighted</x:v>
      </x:c>
      <x:c r="L103" s="14" t="str">
        <x:v>Clear</x:v>
      </x:c>
      <x:c r="M103" s="14" t="str">
        <x:v>NHTSA FARS</x:v>
      </x:c>
    </x:row>
    <x:row r="104">
      <x:c r="A104" s="14" t="n">
        <x:v>2021</x:v>
      </x:c>
      <x:c r="B104" s="14" t="n">
        <x:v>490110</x:v>
      </x:c>
      <x:c r="C104" s="14" t="str">
        <x:v>DRAPER</x:v>
      </x:c>
      <x:c r="D104" s="14" t="str">
        <x:v>Driver of a Motor Vehicle In-Transport</x:v>
      </x:c>
      <x:c r="E104" s="14" t="str">
        <x:v>Motorcyclist</x:v>
      </x:c>
      <x:c r="F104" s="14" t="n">
        <x:v>56</x:v>
      </x:c>
      <x:c r="G104" s="14" t="str">
        <x:v>Male</x:v>
      </x:c>
      <x:c r="H104" s="14" t="n">
        <x:v>15</x:v>
      </x:c>
      <x:c r="I104" s="14" t="str">
        <x:v>3-6 p.m.</x:v>
      </x:c>
      <x:c r="J104" s="14" t="str">
        <x:v>Interstate</x:v>
      </x:c>
      <x:c r="K104" s="14" t="str">
        <x:v>Daylight</x:v>
      </x:c>
      <x:c r="L104" s="14" t="str">
        <x:v>Clear</x:v>
      </x:c>
      <x:c r="M104" s="14" t="str">
        <x:v>NHTSA FARS</x:v>
      </x:c>
    </x:row>
    <x:row r="105">
      <x:c r="A105" s="14" t="n">
        <x:v>2021</x:v>
      </x:c>
      <x:c r="B105" s="14" t="n">
        <x:v>490111</x:v>
      </x:c>
      <x:c r="C105" s="14" t="str">
        <x:v>SANDY CITY</x:v>
      </x:c>
      <x:c r="D105" s="14" t="str">
        <x:v>Passenger of a Motor Vehicle In-Transport</x:v>
      </x:c>
      <x:c r="E105" s="14" t="str">
        <x:v>Motorcyclist</x:v>
      </x:c>
      <x:c r="F105" s="14" t="n">
        <x:v>30</x:v>
      </x:c>
      <x:c r="G105" s="14" t="str">
        <x:v>Female</x:v>
      </x:c>
      <x:c r="H105" s="14" t="n">
        <x:v>3</x:v>
      </x:c>
      <x:c r="I105" s="14" t="str">
        <x:v>3-6 a.m.</x:v>
      </x:c>
      <x:c r="J105" s="14" t="str">
        <x:v>Interstate</x:v>
      </x:c>
      <x:c r="K105" s="14" t="str">
        <x:v>Dark - Lighted</x:v>
      </x:c>
      <x:c r="L105" s="14" t="str">
        <x:v>Clear</x:v>
      </x:c>
      <x:c r="M105" s="14" t="str">
        <x:v>NHTSA FARS</x:v>
      </x:c>
    </x:row>
    <x:row r="106">
      <x:c r="A106" s="14" t="n">
        <x:v>2021</x:v>
      </x:c>
      <x:c r="B106" s="14" t="n">
        <x:v>490113</x:v>
      </x:c>
      <x:c r="C106" s="14" t="str">
        <x:v>SALT LAKE CITY</x:v>
      </x:c>
      <x:c r="D106" s="14" t="str">
        <x:v>Driver of a Motor Vehicle In-Transport</x:v>
      </x:c>
      <x:c r="E106" s="14" t="str">
        <x:v>Other road users</x:v>
      </x:c>
      <x:c r="F106" s="14" t="n">
        <x:v>65</x:v>
      </x:c>
      <x:c r="G106" s="14" t="str">
        <x:v>Male</x:v>
      </x:c>
      <x:c r="H106" s="14" t="n">
        <x:v>16</x:v>
      </x:c>
      <x:c r="I106" s="14" t="str">
        <x:v>3-6 p.m.</x:v>
      </x:c>
      <x:c r="J106" s="14" t="str">
        <x:v>Minor arterials</x:v>
      </x:c>
      <x:c r="K106" s="14" t="str">
        <x:v>Daylight</x:v>
      </x:c>
      <x:c r="L106" s="14" t="str">
        <x:v>Clear</x:v>
      </x:c>
      <x:c r="M106" s="14" t="str">
        <x:v>NHTSA FARS</x:v>
      </x:c>
    </x:row>
    <x:row r="107">
      <x:c r="A107" s="14" t="n">
        <x:v>2021</x:v>
      </x:c>
      <x:c r="B107" s="14" t="n">
        <x:v>490124</x:v>
      </x:c>
      <x:c r="C107" s="14" t="str">
        <x:v>MURRAY</x:v>
      </x:c>
      <x:c r="D107" s="14" t="str">
        <x:v>Driver of a Motor Vehicle In-Transport</x:v>
      </x:c>
      <x:c r="E107" s="14" t="str">
        <x:v>Other road users</x:v>
      </x:c>
      <x:c r="F107" s="14" t="n">
        <x:v>18</x:v>
      </x:c>
      <x:c r="G107" s="14" t="str">
        <x:v>Male</x:v>
      </x:c>
      <x:c r="H107" s="14" t="n">
        <x:v>3</x:v>
      </x:c>
      <x:c r="I107" s="14" t="str">
        <x:v>3-6 a.m.</x:v>
      </x:c>
      <x:c r="J107" s="14" t="str">
        <x:v>Interstate</x:v>
      </x:c>
      <x:c r="K107" s="14" t="str">
        <x:v>Dark - Lighted</x:v>
      </x:c>
      <x:c r="L107" s="14" t="str">
        <x:v>Cloudy</x:v>
      </x:c>
      <x:c r="M107" s="14" t="str">
        <x:v>NHTSA FARS</x:v>
      </x:c>
    </x:row>
    <x:row r="108">
      <x:c r="A108" s="14" t="n">
        <x:v>2021</x:v>
      </x:c>
      <x:c r="B108" s="14" t="n">
        <x:v>490136</x:v>
      </x:c>
      <x:c r="C108" s="14" t="str">
        <x:v>HOLLADAY</x:v>
      </x:c>
      <x:c r="D108" s="14" t="str">
        <x:v>Pedestrian</x:v>
      </x:c>
      <x:c r="E108" s="14" t="str">
        <x:v>Pedestrian</x:v>
      </x:c>
      <x:c r="F108" s="14" t="n">
        <x:v>25</x:v>
      </x:c>
      <x:c r="G108" s="14" t="str">
        <x:v>Male</x:v>
      </x:c>
      <x:c r="H108" s="14" t="n">
        <x:v>3</x:v>
      </x:c>
      <x:c r="I108" s="14" t="str">
        <x:v>3-6 a.m.</x:v>
      </x:c>
      <x:c r="J108" s="14" t="str">
        <x:v>Other principal arterials</x:v>
      </x:c>
      <x:c r="K108" s="14" t="str">
        <x:v>Dark - Not Lighted</x:v>
      </x:c>
      <x:c r="L108" s="14" t="str">
        <x:v>Clear</x:v>
      </x:c>
      <x:c r="M108" s="14" t="str">
        <x:v>NHTSA FARS</x:v>
      </x:c>
    </x:row>
    <x:row r="109">
      <x:c r="A109" s="14" t="n">
        <x:v>2021</x:v>
      </x:c>
      <x:c r="B109" s="14" t="n">
        <x:v>490148</x:v>
      </x:c>
      <x:c r="C109" s="14" t="str">
        <x:v>SANDY CITY</x:v>
      </x:c>
      <x:c r="D109" s="14" t="str">
        <x:v>Driver of a Motor Vehicle In-Transport</x:v>
      </x:c>
      <x:c r="E109" s="14" t="str">
        <x:v>Other road users</x:v>
      </x:c>
      <x:c r="F109" s="14" t="n">
        <x:v>28</x:v>
      </x:c>
      <x:c r="G109" s="14" t="str">
        <x:v>Female</x:v>
      </x:c>
      <x:c r="H109" s="14" t="n">
        <x:v>18</x:v>
      </x:c>
      <x:c r="I109" s="14" t="str">
        <x:v>6-9 p.m.</x:v>
      </x:c>
      <x:c r="J109" s="14" t="str">
        <x:v>Other principal arterials</x:v>
      </x:c>
      <x:c r="K109" s="14" t="str">
        <x:v>Daylight</x:v>
      </x:c>
      <x:c r="L109" s="14" t="str">
        <x:v>Clear</x:v>
      </x:c>
      <x:c r="M109" s="14" t="str">
        <x:v>NHTSA FARS</x:v>
      </x:c>
    </x:row>
    <x:row r="110">
      <x:c r="A110" s="14" t="n">
        <x:v>2021</x:v>
      </x:c>
      <x:c r="B110" s="14" t="n">
        <x:v>490154</x:v>
      </x:c>
      <x:c r="C110" s="14" t="str">
        <x:v>SALT LAKE CITY</x:v>
      </x:c>
      <x:c r="D110" s="14" t="str">
        <x:v>Driver of a Motor Vehicle In-Transport</x:v>
      </x:c>
      <x:c r="E110" s="14" t="str">
        <x:v>Motorcyclist</x:v>
      </x:c>
      <x:c r="F110" s="14" t="n">
        <x:v>24</x:v>
      </x:c>
      <x:c r="G110" s="14" t="str">
        <x:v>Male</x:v>
      </x:c>
      <x:c r="H110" s="14" t="n">
        <x:v>22</x:v>
      </x:c>
      <x:c r="I110" s="14" t="str">
        <x:v>9 p.m.-midnight</x:v>
      </x:c>
      <x:c r="J110" s="14" t="str">
        <x:v>Minor arterials</x:v>
      </x:c>
      <x:c r="K110" s="14" t="str">
        <x:v>Dark - Lighted</x:v>
      </x:c>
      <x:c r="L110" s="14" t="str">
        <x:v>Rain</x:v>
      </x:c>
      <x:c r="M110" s="14" t="str">
        <x:v>NHTSA FARS</x:v>
      </x:c>
    </x:row>
    <x:row r="111">
      <x:c r="A111" s="14" t="n">
        <x:v>2021</x:v>
      </x:c>
      <x:c r="B111" s="14" t="n">
        <x:v>490157</x:v>
      </x:c>
      <x:c r="C111" s="14" t="str">
        <x:v>WEST VALLEY CITY</x:v>
      </x:c>
      <x:c r="D111" s="14" t="str">
        <x:v>Driver of a Motor Vehicle In-Transport</x:v>
      </x:c>
      <x:c r="E111" s="14" t="str">
        <x:v>Other road users</x:v>
      </x:c>
      <x:c r="F111" s="14" t="n">
        <x:v>35</x:v>
      </x:c>
      <x:c r="G111" s="14" t="str">
        <x:v>Male</x:v>
      </x:c>
      <x:c r="H111" s="14" t="n">
        <x:v>13</x:v>
      </x:c>
      <x:c r="I111" s="14" t="str">
        <x:v>Noon-3 p.m.</x:v>
      </x:c>
      <x:c r="J111" s="14" t="str">
        <x:v>Other principal arterials</x:v>
      </x:c>
      <x:c r="K111" s="14" t="str">
        <x:v>Daylight</x:v>
      </x:c>
      <x:c r="L111" s="14" t="str">
        <x:v>Clear</x:v>
      </x:c>
      <x:c r="M111" s="14" t="str">
        <x:v>NHTSA FARS</x:v>
      </x:c>
    </x:row>
    <x:row r="112">
      <x:c r="A112" s="14" t="n">
        <x:v>2021</x:v>
      </x:c>
      <x:c r="B112" s="14" t="n">
        <x:v>490161</x:v>
      </x:c>
      <x:c r="C112" s="14" t="str">
        <x:v>SANDY CITY</x:v>
      </x:c>
      <x:c r="D112" s="14" t="str">
        <x:v>Driver of a Motor Vehicle In-Transport</x:v>
      </x:c>
      <x:c r="E112" s="14" t="str">
        <x:v>Other road users</x:v>
      </x:c>
      <x:c r="F112" s="14" t="n">
        <x:v>56</x:v>
      </x:c>
      <x:c r="G112" s="14" t="str">
        <x:v>Male</x:v>
      </x:c>
      <x:c r="H112" s="14" t="n">
        <x:v>23</x:v>
      </x:c>
      <x:c r="I112" s="14" t="str">
        <x:v>9 p.m.-midnight</x:v>
      </x:c>
      <x:c r="J112" s="14" t="str">
        <x:v>Interstate</x:v>
      </x:c>
      <x:c r="K112" s="14" t="str">
        <x:v>Dark - Lighted</x:v>
      </x:c>
      <x:c r="L112" s="14" t="str">
        <x:v>Clear</x:v>
      </x:c>
      <x:c r="M112" s="14" t="str">
        <x:v>NHTSA FARS</x:v>
      </x:c>
    </x:row>
    <x:row r="113">
      <x:c r="A113" s="14" t="n">
        <x:v>2021</x:v>
      </x:c>
      <x:c r="B113" s="14" t="n">
        <x:v>490164</x:v>
      </x:c>
      <x:c r="C113" s="14" t="str">
        <x:v>MURRAY</x:v>
      </x:c>
      <x:c r="D113" s="14" t="str">
        <x:v>Driver of a Motor Vehicle In-Transport</x:v>
      </x:c>
      <x:c r="E113" s="14" t="str">
        <x:v>Other road users</x:v>
      </x:c>
      <x:c r="F113" s="14" t="n">
        <x:v>19</x:v>
      </x:c>
      <x:c r="G113" s="14" t="str">
        <x:v>Female</x:v>
      </x:c>
      <x:c r="H113" s="14" t="n">
        <x:v>20</x:v>
      </x:c>
      <x:c r="I113" s="14" t="str">
        <x:v>6-9 p.m.</x:v>
      </x:c>
      <x:c r="J113" s="14" t="str">
        <x:v>Interstate</x:v>
      </x:c>
      <x:c r="K113" s="14" t="str">
        <x:v>Dark - Lighted</x:v>
      </x:c>
      <x:c r="L113" s="14" t="str">
        <x:v>Clear</x:v>
      </x:c>
      <x:c r="M113" s="14" t="str">
        <x:v>NHTSA FARS</x:v>
      </x:c>
    </x:row>
    <x:row r="114">
      <x:c r="A114" s="14" t="n">
        <x:v>2021</x:v>
      </x:c>
      <x:c r="B114" s="14" t="n">
        <x:v>490175</x:v>
      </x:c>
      <x:c r="C114" s="14" t="str">
        <x:v>MURRAY</x:v>
      </x:c>
      <x:c r="D114" s="14" t="str">
        <x:v>Pedestrian</x:v>
      </x:c>
      <x:c r="E114" s="14" t="str">
        <x:v>Pedestrian</x:v>
      </x:c>
      <x:c r="F114" s="14" t="n">
        <x:v>69</x:v>
      </x:c>
      <x:c r="G114" s="14" t="str">
        <x:v>Female</x:v>
      </x:c>
      <x:c r="H114" s="14" t="n">
        <x:v>5</x:v>
      </x:c>
      <x:c r="I114" s="14" t="str">
        <x:v>3-6 a.m.</x:v>
      </x:c>
      <x:c r="J114" s="14" t="str">
        <x:v>Other principal arterials</x:v>
      </x:c>
      <x:c r="K114" s="14" t="str">
        <x:v>Dark - Lighted</x:v>
      </x:c>
      <x:c r="L114" s="14" t="str">
        <x:v>Rain</x:v>
      </x:c>
      <x:c r="M114" s="14" t="str">
        <x:v>NHTSA FARS</x:v>
      </x:c>
    </x:row>
    <x:row r="115">
      <x:c r="A115" s="14" t="n">
        <x:v>2021</x:v>
      </x:c>
      <x:c r="B115" s="14" t="n">
        <x:v>490177</x:v>
      </x:c>
      <x:c r="C115" s="14" t="str">
        <x:v>WEST VALLEY CITY</x:v>
      </x:c>
      <x:c r="D115" s="14" t="str">
        <x:v>Driver of a Motor Vehicle In-Transport</x:v>
      </x:c>
      <x:c r="E115" s="14" t="str">
        <x:v>Motorcyclist</x:v>
      </x:c>
      <x:c r="F115" s="14" t="n">
        <x:v>51</x:v>
      </x:c>
      <x:c r="G115" s="14" t="str">
        <x:v>Male</x:v>
      </x:c>
      <x:c r="H115" s="14" t="n">
        <x:v>20</x:v>
      </x:c>
      <x:c r="I115" s="14" t="str">
        <x:v>6-9 p.m.</x:v>
      </x:c>
      <x:c r="J115" s="14" t="str">
        <x:v>Other freeways/expressways</x:v>
      </x:c>
      <x:c r="K115" s="14" t="str">
        <x:v>Daylight</x:v>
      </x:c>
      <x:c r="L115" s="14" t="str">
        <x:v>Cloudy</x:v>
      </x:c>
      <x:c r="M115" s="14" t="str">
        <x:v>NHTSA FARS</x:v>
      </x:c>
    </x:row>
    <x:row r="116">
      <x:c r="A116" s="14" t="n">
        <x:v>2021</x:v>
      </x:c>
      <x:c r="B116" s="14" t="n">
        <x:v>490184</x:v>
      </x:c>
      <x:c r="C116" s="14" t="str">
        <x:v>SOUTH SALT LAKE</x:v>
      </x:c>
      <x:c r="D116" s="14" t="str">
        <x:v>Pedestrian</x:v>
      </x:c>
      <x:c r="E116" s="14" t="str">
        <x:v>Pedestrian</x:v>
      </x:c>
      <x:c r="F116" s="14" t="n">
        <x:v>46</x:v>
      </x:c>
      <x:c r="G116" s="14" t="str">
        <x:v>Male</x:v>
      </x:c>
      <x:c r="H116" s="14" t="n">
        <x:v>21</x:v>
      </x:c>
      <x:c r="I116" s="14" t="str">
        <x:v>9 p.m.-midnight</x:v>
      </x:c>
      <x:c r="J116" s="14" t="str">
        <x:v>Other principal arterials</x:v>
      </x:c>
      <x:c r="K116" s="14" t="str">
        <x:v>Dark - Lighted</x:v>
      </x:c>
      <x:c r="L116" s="14" t="str">
        <x:v>Clear</x:v>
      </x:c>
      <x:c r="M116" s="14" t="str">
        <x:v>NHTSA FARS</x:v>
      </x:c>
    </x:row>
    <x:row r="117">
      <x:c r="A117" s="14" t="n">
        <x:v>2021</x:v>
      </x:c>
      <x:c r="B117" s="14" t="n">
        <x:v>490188</x:v>
      </x:c>
      <x:c r="C117" s="14" t="str">
        <x:v>WEST VALLEY CITY</x:v>
      </x:c>
      <x:c r="D117" s="14" t="str">
        <x:v>Pedestrian</x:v>
      </x:c>
      <x:c r="E117" s="14" t="str">
        <x:v>Pedestrian</x:v>
      </x:c>
      <x:c r="F117" s="14" t="n">
        <x:v>65</x:v>
      </x:c>
      <x:c r="G117" s="14" t="str">
        <x:v>Male</x:v>
      </x:c>
      <x:c r="H117" s="14" t="n">
        <x:v>0</x:v>
      </x:c>
      <x:c r="I117" s="14" t="str">
        <x:v>Midnight-3 a.m.</x:v>
      </x:c>
      <x:c r="J117" s="14" t="str">
        <x:v>Interstate</x:v>
      </x:c>
      <x:c r="K117" s="14" t="str">
        <x:v>Dark - Not Lighted</x:v>
      </x:c>
      <x:c r="L117" s="14" t="str">
        <x:v>Cloudy</x:v>
      </x:c>
      <x:c r="M117" s="14" t="str">
        <x:v>NHTSA FARS</x:v>
      </x:c>
    </x:row>
    <x:row r="118">
      <x:c r="A118" s="14" t="n">
        <x:v>2021</x:v>
      </x:c>
      <x:c r="B118" s="14" t="n">
        <x:v>490190</x:v>
      </x:c>
      <x:c r="C118" s="14" t="str">
        <x:v>SALT LAKE CITY</x:v>
      </x:c>
      <x:c r="D118" s="14" t="str">
        <x:v>Driver of a Motor Vehicle In-Transport</x:v>
      </x:c>
      <x:c r="E118" s="14" t="str">
        <x:v>Other road users</x:v>
      </x:c>
      <x:c r="F118" s="14" t="n">
        <x:v>29</x:v>
      </x:c>
      <x:c r="G118" s="14" t="str">
        <x:v>Male</x:v>
      </x:c>
      <x:c r="H118" s="14" t="n">
        <x:v>10</x:v>
      </x:c>
      <x:c r="I118" s="14" t="str">
        <x:v>9 a.m.-noon</x:v>
      </x:c>
      <x:c r="J118" s="14" t="str">
        <x:v>Other freeways/expressways</x:v>
      </x:c>
      <x:c r="K118" s="14" t="str">
        <x:v>Daylight</x:v>
      </x:c>
      <x:c r="L118" s="14" t="str">
        <x:v>Clear</x:v>
      </x:c>
      <x:c r="M118" s="14" t="str">
        <x:v>NHTSA FARS</x:v>
      </x:c>
    </x:row>
    <x:row r="119">
      <x:c r="A119" s="14" t="n">
        <x:v>2021</x:v>
      </x:c>
      <x:c r="B119" s="14" t="n">
        <x:v>490191</x:v>
      </x:c>
      <x:c r="C119" s="14" t="str">
        <x:v>SALT LAKE CITY</x:v>
      </x:c>
      <x:c r="D119" s="14" t="str">
        <x:v>Driver of a Motor Vehicle In-Transport</x:v>
      </x:c>
      <x:c r="E119" s="14" t="str">
        <x:v>Other road users</x:v>
      </x:c>
      <x:c r="F119" s="14" t="n">
        <x:v>26</x:v>
      </x:c>
      <x:c r="G119" s="14" t="str">
        <x:v>Female</x:v>
      </x:c>
      <x:c r="H119" s="14" t="n">
        <x:v>1</x:v>
      </x:c>
      <x:c r="I119" s="14" t="str">
        <x:v>Midnight-3 a.m.</x:v>
      </x:c>
      <x:c r="J119" s="14" t="str">
        <x:v>Interstate</x:v>
      </x:c>
      <x:c r="K119" s="14" t="str">
        <x:v>Dark - Lighted</x:v>
      </x:c>
      <x:c r="L119" s="14" t="str">
        <x:v>Cloudy</x:v>
      </x:c>
      <x:c r="M119" s="14" t="str">
        <x:v>NHTSA FARS</x:v>
      </x:c>
    </x:row>
    <x:row r="120">
      <x:c r="A120" s="14" t="n">
        <x:v>2021</x:v>
      </x:c>
      <x:c r="B120" s="14" t="n">
        <x:v>490201</x:v>
      </x:c>
      <x:c r="C120" s="14" t="str">
        <x:v>RIVERTON</x:v>
      </x:c>
      <x:c r="D120" s="14" t="str">
        <x:v>Driver of a Motor Vehicle In-Transport</x:v>
      </x:c>
      <x:c r="E120" s="14" t="str">
        <x:v>Motorcyclist</x:v>
      </x:c>
      <x:c r="F120" s="14" t="n">
        <x:v>27</x:v>
      </x:c>
      <x:c r="G120" s="14" t="str">
        <x:v>Male</x:v>
      </x:c>
      <x:c r="H120" s="14" t="n">
        <x:v>22</x:v>
      </x:c>
      <x:c r="I120" s="14" t="str">
        <x:v>9 p.m.-midnight</x:v>
      </x:c>
      <x:c r="J120" s="14" t="str">
        <x:v>Other principal arterials</x:v>
      </x:c>
      <x:c r="K120" s="14" t="str">
        <x:v>Dark - Lighted</x:v>
      </x:c>
      <x:c r="L120" s="14" t="str">
        <x:v>Clear</x:v>
      </x:c>
      <x:c r="M120" s="14" t="str">
        <x:v>NHTSA FARS</x:v>
      </x:c>
    </x:row>
    <x:row r="121">
      <x:c r="A121" s="14" t="n">
        <x:v>2021</x:v>
      </x:c>
      <x:c r="B121" s="14" t="n">
        <x:v>490204</x:v>
      </x:c>
      <x:c r="C121" s="14" t="str">
        <x:v>SANDY CITY</x:v>
      </x:c>
      <x:c r="D121" s="14" t="str">
        <x:v>Passenger of a Motor Vehicle In-Transport</x:v>
      </x:c>
      <x:c r="E121" s="14" t="str">
        <x:v>Other road users</x:v>
      </x:c>
      <x:c r="F121" s="14" t="n">
        <x:v>21</x:v>
      </x:c>
      <x:c r="G121" s="14" t="str">
        <x:v>Female</x:v>
      </x:c>
      <x:c r="H121" s="14" t="n">
        <x:v>17</x:v>
      </x:c>
      <x:c r="I121" s="14" t="str">
        <x:v>3-6 p.m.</x:v>
      </x:c>
      <x:c r="J121" s="14" t="str">
        <x:v>Minor arterials</x:v>
      </x:c>
      <x:c r="K121" s="14" t="str">
        <x:v>Daylight</x:v>
      </x:c>
      <x:c r="L121" s="14" t="str">
        <x:v>Clear</x:v>
      </x:c>
      <x:c r="M121" s="14" t="str">
        <x:v>NHTSA FARS</x:v>
      </x:c>
    </x:row>
    <x:row r="122">
      <x:c r="A122" s="14" t="n">
        <x:v>2021</x:v>
      </x:c>
      <x:c r="B122" s="14" t="n">
        <x:v>490219</x:v>
      </x:c>
      <x:c r="C122" s="14" t="str">
        <x:v>SALT LAKE CITY</x:v>
      </x:c>
      <x:c r="D122" s="14" t="str">
        <x:v>Pedestrian</x:v>
      </x:c>
      <x:c r="E122" s="14" t="str">
        <x:v>Pedestrian</x:v>
      </x:c>
      <x:c r="F122" s="14" t="n">
        <x:v>20</x:v>
      </x:c>
      <x:c r="G122" s="14" t="str">
        <x:v>Female</x:v>
      </x:c>
      <x:c r="H122" s="14" t="n">
        <x:v>23</x:v>
      </x:c>
      <x:c r="I122" s="14" t="str">
        <x:v>9 p.m.-midnight</x:v>
      </x:c>
      <x:c r="J122" s="14" t="str">
        <x:v>Major collectors</x:v>
      </x:c>
      <x:c r="K122" s="14" t="str">
        <x:v>Dark - Lighted</x:v>
      </x:c>
      <x:c r="L122" s="14" t="str">
        <x:v>Clear</x:v>
      </x:c>
      <x:c r="M122" s="14" t="str">
        <x:v>NHTSA FARS</x:v>
      </x:c>
    </x:row>
    <x:row r="123">
      <x:c r="A123" s="14" t="n">
        <x:v>2021</x:v>
      </x:c>
      <x:c r="B123" s="14" t="n">
        <x:v>490226</x:v>
      </x:c>
      <x:c r="C123" s="14" t="str">
        <x:v>MURRAY</x:v>
      </x:c>
      <x:c r="D123" s="14" t="str">
        <x:v>Driver of a Motor Vehicle In-Transport</x:v>
      </x:c>
      <x:c r="E123" s="14" t="str">
        <x:v>Motorcyclist</x:v>
      </x:c>
      <x:c r="F123" s="14" t="n">
        <x:v>21</x:v>
      </x:c>
      <x:c r="G123" s="14" t="str">
        <x:v>Male</x:v>
      </x:c>
      <x:c r="H123" s="14" t="n">
        <x:v>14</x:v>
      </x:c>
      <x:c r="I123" s="14" t="str">
        <x:v>Noon-3 p.m.</x:v>
      </x:c>
      <x:c r="J123" s="14" t="str">
        <x:v>Other principal arterials</x:v>
      </x:c>
      <x:c r="K123" s="14" t="str">
        <x:v>Daylight</x:v>
      </x:c>
      <x:c r="L123" s="14" t="str">
        <x:v>Cloudy</x:v>
      </x:c>
      <x:c r="M123" s="14" t="str">
        <x:v>NHTSA FARS</x:v>
      </x:c>
    </x:row>
    <x:row r="124">
      <x:c r="A124" s="14" t="n">
        <x:v>2021</x:v>
      </x:c>
      <x:c r="B124" s="14" t="n">
        <x:v>490229</x:v>
      </x:c>
      <x:c r="C124" s="14" t="str">
        <x:v>SOUTH JORDAN</x:v>
      </x:c>
      <x:c r="D124" s="14" t="str">
        <x:v>Driver of a Motor Vehicle In-Transport</x:v>
      </x:c>
      <x:c r="E124" s="14" t="str">
        <x:v>Other road users</x:v>
      </x:c>
      <x:c r="F124" s="14" t="n">
        <x:v>40</x:v>
      </x:c>
      <x:c r="G124" s="14" t="str">
        <x:v>Female</x:v>
      </x:c>
      <x:c r="H124" s="14" t="n">
        <x:v>14</x:v>
      </x:c>
      <x:c r="I124" s="14" t="str">
        <x:v>Noon-3 p.m.</x:v>
      </x:c>
      <x:c r="J124" s="14" t="str">
        <x:v>Other principal arterials</x:v>
      </x:c>
      <x:c r="K124" s="14" t="str">
        <x:v>Daylight</x:v>
      </x:c>
      <x:c r="L124" s="14" t="str">
        <x:v>Clear</x:v>
      </x:c>
      <x:c r="M124" s="14" t="str">
        <x:v>NHTSA FARS</x:v>
      </x:c>
    </x:row>
    <x:row r="125">
      <x:c r="A125" s="14" t="n">
        <x:v>2021</x:v>
      </x:c>
      <x:c r="B125" s="14" t="n">
        <x:v>490230</x:v>
      </x:c>
      <x:c r="C125" s="14" t="str">
        <x:v>HERRIMAN</x:v>
      </x:c>
      <x:c r="D125" s="14" t="str">
        <x:v>Passenger of a Motor Vehicle In-Transport</x:v>
      </x:c>
      <x:c r="E125" s="14" t="str">
        <x:v>Other road users</x:v>
      </x:c>
      <x:c r="F125" s="14" t="n">
        <x:v>89</x:v>
      </x:c>
      <x:c r="G125" s="14" t="str">
        <x:v>Female</x:v>
      </x:c>
      <x:c r="H125" s="14" t="n">
        <x:v>16</x:v>
      </x:c>
      <x:c r="I125" s="14" t="str">
        <x:v>3-6 p.m.</x:v>
      </x:c>
      <x:c r="J125" s="14" t="str">
        <x:v>Minor arterials</x:v>
      </x:c>
      <x:c r="K125" s="14" t="str">
        <x:v>Daylight</x:v>
      </x:c>
      <x:c r="L125" s="14" t="str">
        <x:v>Cloudy</x:v>
      </x:c>
      <x:c r="M125" s="14" t="str">
        <x:v>NHTSA FARS</x:v>
      </x:c>
    </x:row>
    <x:row r="126">
      <x:c r="A126" s="14" t="n">
        <x:v>2021</x:v>
      </x:c>
      <x:c r="B126" s="14" t="n">
        <x:v>490231</x:v>
      </x:c>
      <x:c r="C126" s="14" t="str">
        <x:v>DRAPER</x:v>
      </x:c>
      <x:c r="D126" s="14" t="str">
        <x:v>Driver of a Motor Vehicle In-Transport</x:v>
      </x:c>
      <x:c r="E126" s="14" t="str">
        <x:v>Motorcyclist</x:v>
      </x:c>
      <x:c r="F126" s="14" t="n">
        <x:v>42</x:v>
      </x:c>
      <x:c r="G126" s="14" t="str">
        <x:v>Male</x:v>
      </x:c>
      <x:c r="H126" s="14" t="n">
        <x:v>18</x:v>
      </x:c>
      <x:c r="I126" s="14" t="str">
        <x:v>6-9 p.m.</x:v>
      </x:c>
      <x:c r="J126" s="14" t="str">
        <x:v>Interstate</x:v>
      </x:c>
      <x:c r="K126" s="14" t="str">
        <x:v>Daylight</x:v>
      </x:c>
      <x:c r="L126" s="14" t="str">
        <x:v>Clear</x:v>
      </x:c>
      <x:c r="M126" s="14" t="str">
        <x:v>NHTSA FARS</x:v>
      </x:c>
    </x:row>
    <x:row r="127">
      <x:c r="A127" s="14" t="n">
        <x:v>2021</x:v>
      </x:c>
      <x:c r="B127" s="14" t="n">
        <x:v>490240</x:v>
      </x:c>
      <x:c r="C127" s="14" t="str">
        <x:v>SALT LAKE CITY</x:v>
      </x:c>
      <x:c r="D127" s="14" t="str">
        <x:v>Pedestrian</x:v>
      </x:c>
      <x:c r="E127" s="14" t="str">
        <x:v>Pedestrian</x:v>
      </x:c>
      <x:c r="F127" s="14" t="n">
        <x:v>48</x:v>
      </x:c>
      <x:c r="G127" s="14" t="str">
        <x:v>Male</x:v>
      </x:c>
      <x:c r="H127" s="14" t="n">
        <x:v>7</x:v>
      </x:c>
      <x:c r="I127" s="14" t="str">
        <x:v>6-9 a.m.</x:v>
      </x:c>
      <x:c r="J127" s="14" t="str">
        <x:v>Other principal arterials</x:v>
      </x:c>
      <x:c r="K127" s="14" t="str">
        <x:v>Dark - Not Lighted</x:v>
      </x:c>
      <x:c r="L127" s="14" t="str">
        <x:v>Clear</x:v>
      </x:c>
      <x:c r="M127" s="14" t="str">
        <x:v>NHTSA FARS</x:v>
      </x:c>
    </x:row>
    <x:row r="128">
      <x:c r="A128" s="14" t="n">
        <x:v>2021</x:v>
      </x:c>
      <x:c r="B128" s="14" t="n">
        <x:v>490242</x:v>
      </x:c>
      <x:c r="C128" s="14" t="str">
        <x:v>DRAPER</x:v>
      </x:c>
      <x:c r="D128" s="14" t="str">
        <x:v>Driver of a Motor Vehicle In-Transport</x:v>
      </x:c>
      <x:c r="E128" s="14" t="str">
        <x:v>Other road users</x:v>
      </x:c>
      <x:c r="F128" s="14" t="n">
        <x:v>78</x:v>
      </x:c>
      <x:c r="G128" s="14" t="str">
        <x:v>Female</x:v>
      </x:c>
      <x:c r="H128" s="14" t="n">
        <x:v>12</x:v>
      </x:c>
      <x:c r="I128" s="14" t="str">
        <x:v>Noon-3 p.m.</x:v>
      </x:c>
      <x:c r="J128" s="14" t="str">
        <x:v>Minor arterials</x:v>
      </x:c>
      <x:c r="K128" s="14" t="str">
        <x:v>Daylight</x:v>
      </x:c>
      <x:c r="L128" s="14" t="str">
        <x:v>Clear</x:v>
      </x:c>
      <x:c r="M128" s="14" t="str">
        <x:v>NHTSA FARS</x:v>
      </x:c>
    </x:row>
    <x:row r="129">
      <x:c r="A129" s="14" t="n">
        <x:v>2021</x:v>
      </x:c>
      <x:c r="B129" s="14" t="n">
        <x:v>490245</x:v>
      </x:c>
      <x:c r="C129" s="14" t="str">
        <x:v>KEARNS</x:v>
      </x:c>
      <x:c r="D129" s="14" t="str">
        <x:v>Pedestrian</x:v>
      </x:c>
      <x:c r="E129" s="14" t="str">
        <x:v>Pedestrian</x:v>
      </x:c>
      <x:c r="F129" s="14" t="n">
        <x:v>46</x:v>
      </x:c>
      <x:c r="G129" s="14" t="str">
        <x:v>Male</x:v>
      </x:c>
      <x:c r="H129" s="14" t="n">
        <x:v>18</x:v>
      </x:c>
      <x:c r="I129" s="14" t="str">
        <x:v>6-9 p.m.</x:v>
      </x:c>
      <x:c r="J129" s="14" t="str">
        <x:v>Other principal arterials</x:v>
      </x:c>
      <x:c r="K129" s="14" t="str">
        <x:v>Dark - Lighted</x:v>
      </x:c>
      <x:c r="L129" s="14" t="str">
        <x:v>Cloudy</x:v>
      </x:c>
      <x:c r="M129" s="14" t="str">
        <x:v>NHTSA FARS</x:v>
      </x:c>
    </x:row>
    <x:row r="130">
      <x:c r="A130" s="14" t="n">
        <x:v>2021</x:v>
      </x:c>
      <x:c r="B130" s="14" t="n">
        <x:v>490247</x:v>
      </x:c>
      <x:c r="C130" s="14" t="str">
        <x:v>SALT LAKE CITY</x:v>
      </x:c>
      <x:c r="D130" s="14" t="str">
        <x:v>Pedestrian</x:v>
      </x:c>
      <x:c r="E130" s="14" t="str">
        <x:v>Pedestrian</x:v>
      </x:c>
      <x:c r="F130" s="14" t="n">
        <x:v>23</x:v>
      </x:c>
      <x:c r="G130" s="14" t="str">
        <x:v>Male</x:v>
      </x:c>
      <x:c r="H130" s="14" t="n">
        <x:v>5</x:v>
      </x:c>
      <x:c r="I130" s="14" t="str">
        <x:v>3-6 a.m.</x:v>
      </x:c>
      <x:c r="J130" s="14" t="str">
        <x:v>Interstate</x:v>
      </x:c>
      <x:c r="K130" s="14" t="str">
        <x:v>Dark - Not Lighted</x:v>
      </x:c>
      <x:c r="L130" s="14" t="str">
        <x:v>Clear</x:v>
      </x:c>
      <x:c r="M130" s="14" t="str">
        <x:v>NHTSA FARS</x:v>
      </x:c>
    </x:row>
    <x:row r="131">
      <x:c r="A131" s="14" t="n">
        <x:v>2021</x:v>
      </x:c>
      <x:c r="B131" s="14" t="n">
        <x:v>490248</x:v>
      </x:c>
      <x:c r="C131" s="14" t="str">
        <x:v>SALT LAKE CITY</x:v>
      </x:c>
      <x:c r="D131" s="14" t="str">
        <x:v>Pedestrian</x:v>
      </x:c>
      <x:c r="E131" s="14" t="str">
        <x:v>Pedestrian</x:v>
      </x:c>
      <x:c r="F131" s="14" t="n">
        <x:v>66</x:v>
      </x:c>
      <x:c r="G131" s="14" t="str">
        <x:v>Female</x:v>
      </x:c>
      <x:c r="H131" s="14" t="n">
        <x:v>7</x:v>
      </x:c>
      <x:c r="I131" s="14" t="str">
        <x:v>6-9 a.m.</x:v>
      </x:c>
      <x:c r="J131" s="14" t="str">
        <x:v>Minor arterials</x:v>
      </x:c>
      <x:c r="K131" s="14" t="str">
        <x:v>Dark - Not Lighted</x:v>
      </x:c>
      <x:c r="L131" s="14" t="str">
        <x:v>Clear</x:v>
      </x:c>
      <x:c r="M131" s="14" t="str">
        <x:v>NHTSA FARS</x:v>
      </x:c>
    </x:row>
    <x:row r="132">
      <x:c r="A132" s="14" t="n">
        <x:v>2021</x:v>
      </x:c>
      <x:c r="B132" s="14" t="n">
        <x:v>490249</x:v>
      </x:c>
      <x:c r="C132" s="14" t="str">
        <x:v>COTTONWOOD</x:v>
      </x:c>
      <x:c r="D132" s="14" t="str">
        <x:v>Driver of a Motor Vehicle In-Transport</x:v>
      </x:c>
      <x:c r="E132" s="14" t="str">
        <x:v>Motorcyclist</x:v>
      </x:c>
      <x:c r="F132" s="14" t="n">
        <x:v>23</x:v>
      </x:c>
      <x:c r="G132" s="14" t="str">
        <x:v>Male</x:v>
      </x:c>
      <x:c r="H132" s="14" t="n">
        <x:v>20</x:v>
      </x:c>
      <x:c r="I132" s="14" t="str">
        <x:v>6-9 p.m.</x:v>
      </x:c>
      <x:c r="J132" s="14" t="str">
        <x:v>Minor arterials</x:v>
      </x:c>
      <x:c r="K132" s="14" t="str">
        <x:v>Dark - Not Lighted</x:v>
      </x:c>
      <x:c r="L132" s="14" t="str">
        <x:v>Clear</x:v>
      </x:c>
      <x:c r="M132" s="14" t="str">
        <x:v>NHTSA FARS</x:v>
      </x:c>
    </x:row>
    <x:row r="133">
      <x:c r="A133" s="14" t="n">
        <x:v>2021</x:v>
      </x:c>
      <x:c r="B133" s="14" t="n">
        <x:v>490250</x:v>
      </x:c>
      <x:c r="C133" s="14" t="str">
        <x:v>TAYLORSVILLE</x:v>
      </x:c>
      <x:c r="D133" s="14" t="str">
        <x:v>Driver of a Motor Vehicle In-Transport</x:v>
      </x:c>
      <x:c r="E133" s="14" t="str">
        <x:v>Motorcyclist</x:v>
      </x:c>
      <x:c r="F133" s="14" t="n">
        <x:v>34</x:v>
      </x:c>
      <x:c r="G133" s="14" t="str">
        <x:v>Male</x:v>
      </x:c>
      <x:c r="H133" s="14" t="n">
        <x:v>16</x:v>
      </x:c>
      <x:c r="I133" s="14" t="str">
        <x:v>3-6 p.m.</x:v>
      </x:c>
      <x:c r="J133" s="14" t="str">
        <x:v>Other principal arterials</x:v>
      </x:c>
      <x:c r="K133" s="14" t="str">
        <x:v>Daylight</x:v>
      </x:c>
      <x:c r="L133" s="14" t="str">
        <x:v>Clear</x:v>
      </x:c>
      <x:c r="M133" s="14" t="str">
        <x:v>NHTSA FARS</x:v>
      </x:c>
    </x:row>
    <x:row r="134">
      <x:c r="A134" s="14" t="n">
        <x:v>2021</x:v>
      </x:c>
      <x:c r="B134" s="14" t="n">
        <x:v>490251</x:v>
      </x:c>
      <x:c r="C134" s="14" t="str">
        <x:v>HOLLADAY</x:v>
      </x:c>
      <x:c r="D134" s="14" t="str">
        <x:v>Driver of a Motor Vehicle In-Transport</x:v>
      </x:c>
      <x:c r="E134" s="14" t="str">
        <x:v>Other road users</x:v>
      </x:c>
      <x:c r="F134" s="14" t="n">
        <x:v>69</x:v>
      </x:c>
      <x:c r="G134" s="14" t="str">
        <x:v>Male</x:v>
      </x:c>
      <x:c r="H134" s="14" t="n">
        <x:v>13</x:v>
      </x:c>
      <x:c r="I134" s="14" t="str">
        <x:v>Noon-3 p.m.</x:v>
      </x:c>
      <x:c r="J134" s="14" t="str">
        <x:v>Minor arterials</x:v>
      </x:c>
      <x:c r="K134" s="14" t="str">
        <x:v>Daylight</x:v>
      </x:c>
      <x:c r="L134" s="14" t="str">
        <x:v>Clear</x:v>
      </x:c>
      <x:c r="M134" s="14" t="str">
        <x:v>NHTSA FARS</x:v>
      </x:c>
    </x:row>
    <x:row r="135">
      <x:c r="A135" s="14" t="n">
        <x:v>2021</x:v>
      </x:c>
      <x:c r="B135" s="14" t="n">
        <x:v>490254</x:v>
      </x:c>
      <x:c r="C135" s="14" t="str">
        <x:v>COTTONWOOD</x:v>
      </x:c>
      <x:c r="D135" s="14" t="str">
        <x:v>Passenger of a Motor Vehicle In-Transport</x:v>
      </x:c>
      <x:c r="E135" s="14" t="str">
        <x:v>Other road users</x:v>
      </x:c>
      <x:c r="F135" s="14" t="n">
        <x:v>82</x:v>
      </x:c>
      <x:c r="G135" s="14" t="str">
        <x:v>Male</x:v>
      </x:c>
      <x:c r="H135" s="14" t="n">
        <x:v>14</x:v>
      </x:c>
      <x:c r="I135" s="14" t="str">
        <x:v>Noon-3 p.m.</x:v>
      </x:c>
      <x:c r="J135" s="14" t="str">
        <x:v>Other principal arterials</x:v>
      </x:c>
      <x:c r="K135" s="14" t="str">
        <x:v>Daylight</x:v>
      </x:c>
      <x:c r="L135" s="14" t="str">
        <x:v>Clear</x:v>
      </x:c>
      <x:c r="M135" s="14" t="str">
        <x:v>NHTSA FARS</x:v>
      </x:c>
    </x:row>
    <x:row r="136">
      <x:c r="A136" s="14" t="n">
        <x:v>2021</x:v>
      </x:c>
      <x:c r="B136" s="14" t="n">
        <x:v>490259</x:v>
      </x:c>
      <x:c r="C136" s="14" t="str">
        <x:v>TAYLORSVILLE</x:v>
      </x:c>
      <x:c r="D136" s="14" t="str">
        <x:v>Pedestrian</x:v>
      </x:c>
      <x:c r="E136" s="14" t="str">
        <x:v>Pedestrian</x:v>
      </x:c>
      <x:c r="F136" s="14" t="n">
        <x:v>58</x:v>
      </x:c>
      <x:c r="G136" s="14" t="str">
        <x:v>Female</x:v>
      </x:c>
      <x:c r="H136" s="14" t="n">
        <x:v>7</x:v>
      </x:c>
      <x:c r="I136" s="14" t="str">
        <x:v>6-9 a.m.</x:v>
      </x:c>
      <x:c r="J136" s="14" t="str">
        <x:v>Other principal arterials</x:v>
      </x:c>
      <x:c r="K136" s="14" t="str">
        <x:v>Dark - Not Lighted</x:v>
      </x:c>
      <x:c r="L136" s="14" t="str">
        <x:v>Cloudy</x:v>
      </x:c>
      <x:c r="M136" s="14" t="str">
        <x:v>NHTSA FARS</x:v>
      </x:c>
    </x:row>
    <x:row r="137">
      <x:c r="A137" s="14" t="n">
        <x:v>2021</x:v>
      </x:c>
      <x:c r="B137" s="14" t="n">
        <x:v>490268</x:v>
      </x:c>
      <x:c r="C137" s="14" t="str">
        <x:v>DRAPER</x:v>
      </x:c>
      <x:c r="D137" s="14" t="str">
        <x:v>Pedestrian</x:v>
      </x:c>
      <x:c r="E137" s="14" t="str">
        <x:v>Pedestrian</x:v>
      </x:c>
      <x:c r="F137" s="14" t="n">
        <x:v>75</x:v>
      </x:c>
      <x:c r="G137" s="14" t="str">
        <x:v>Male</x:v>
      </x:c>
      <x:c r="H137" s="14" t="n">
        <x:v>20</x:v>
      </x:c>
      <x:c r="I137" s="14" t="str">
        <x:v>6-9 p.m.</x:v>
      </x:c>
      <x:c r="J137" s="14" t="str">
        <x:v>Major collectors</x:v>
      </x:c>
      <x:c r="K137" s="14" t="str">
        <x:v>Dark - Lighted</x:v>
      </x:c>
      <x:c r="L137" s="14" t="str">
        <x:v>Clear</x:v>
      </x:c>
      <x:c r="M137" s="14" t="str">
        <x:v>NHTSA FARS</x:v>
      </x:c>
    </x:row>
    <x:row r="138">
      <x:c r="A138" s="14" t="n">
        <x:v>2021</x:v>
      </x:c>
      <x:c r="B138" s="14" t="n">
        <x:v>490275</x:v>
      </x:c>
      <x:c r="C138" s="14" t="str">
        <x:v>SALT LAKE CITY</x:v>
      </x:c>
      <x:c r="D138" s="14" t="str">
        <x:v>Pedestrian</x:v>
      </x:c>
      <x:c r="E138" s="14" t="str">
        <x:v>Pedestrian</x:v>
      </x:c>
      <x:c r="F138" s="14" t="n">
        <x:v>17</x:v>
      </x:c>
      <x:c r="G138" s="14" t="str">
        <x:v>Male</x:v>
      </x:c>
      <x:c r="H138" s="14" t="n">
        <x:v>0</x:v>
      </x:c>
      <x:c r="I138" s="14" t="str">
        <x:v>Midnight-3 a.m.</x:v>
      </x:c>
      <x:c r="J138" s="14" t="str">
        <x:v>Interstate</x:v>
      </x:c>
      <x:c r="K138" s="14" t="str">
        <x:v>Dark - Lighted</x:v>
      </x:c>
      <x:c r="L138" s="14" t="str">
        <x:v>Cloudy</x:v>
      </x:c>
      <x:c r="M138" s="14" t="str">
        <x:v>NHTSA FARS</x:v>
      </x:c>
    </x:row>
    <x:row r="139">
      <x:c r="A139" s="14" t="n">
        <x:v>2021</x:v>
      </x:c>
      <x:c r="B139" s="14" t="n">
        <x:v>490277</x:v>
      </x:c>
      <x:c r="C139" s="14" t="str">
        <x:v>SALT LAKE CITY</x:v>
      </x:c>
      <x:c r="D139" s="14" t="str">
        <x:v>Driver of a Motor Vehicle In-Transport</x:v>
      </x:c>
      <x:c r="E139" s="14" t="str">
        <x:v>Other road users</x:v>
      </x:c>
      <x:c r="F139" s="14" t="n">
        <x:v>33</x:v>
      </x:c>
      <x:c r="G139" s="14" t="str">
        <x:v>Male</x:v>
      </x:c>
      <x:c r="H139" s="14" t="n">
        <x:v>12</x:v>
      </x:c>
      <x:c r="I139" s="14" t="str">
        <x:v>Noon-3 p.m.</x:v>
      </x:c>
      <x:c r="J139" s="14" t="str">
        <x:v>Major collectors</x:v>
      </x:c>
      <x:c r="K139" s="14" t="str">
        <x:v>Daylight</x:v>
      </x:c>
      <x:c r="L139" s="14" t="str">
        <x:v>Clear</x:v>
      </x:c>
      <x:c r="M139" s="14" t="str">
        <x:v>NHTSA FARS</x:v>
      </x:c>
    </x:row>
    <x:row r="140">
      <x:c r="A140" s="14" t="n">
        <x:v>2021</x:v>
      </x:c>
      <x:c r="B140" s="14" t="n">
        <x:v>490278</x:v>
      </x:c>
      <x:c r="C140" s="14" t="str">
        <x:v>WEST JORDAN</x:v>
      </x:c>
      <x:c r="D140" s="14" t="str">
        <x:v>Driver of a Motor Vehicle In-Transport</x:v>
      </x:c>
      <x:c r="E140" s="14" t="str">
        <x:v>Other road users</x:v>
      </x:c>
      <x:c r="F140" s="14" t="n">
        <x:v>92</x:v>
      </x:c>
      <x:c r="G140" s="14" t="str">
        <x:v>Male</x:v>
      </x:c>
      <x:c r="H140" s="14" t="n">
        <x:v>16</x:v>
      </x:c>
      <x:c r="I140" s="14" t="str">
        <x:v>3-6 p.m.</x:v>
      </x:c>
      <x:c r="J140" s="14" t="str">
        <x:v>Other principal arterials</x:v>
      </x:c>
      <x:c r="K140" s="14" t="str">
        <x:v>Daylight</x:v>
      </x:c>
      <x:c r="L140" s="14" t="str">
        <x:v>Clear</x:v>
      </x:c>
      <x:c r="M140" s="14" t="str">
        <x:v>NHTSA FARS</x:v>
      </x:c>
    </x:row>
    <x:row r="141">
      <x:c r="A141" s="14" t="n">
        <x:v>2021</x:v>
      </x:c>
      <x:c r="B141" s="14" t="n">
        <x:v>490279</x:v>
      </x:c>
      <x:c r="C141" s="14" t="str">
        <x:v>WEST JORDAN</x:v>
      </x:c>
      <x:c r="D141" s="14" t="str">
        <x:v>Driver of a Motor Vehicle In-Transport</x:v>
      </x:c>
      <x:c r="E141" s="14" t="str">
        <x:v>Motorcyclist</x:v>
      </x:c>
      <x:c r="F141" s="14" t="n">
        <x:v>41</x:v>
      </x:c>
      <x:c r="G141" s="14" t="str">
        <x:v>Male</x:v>
      </x:c>
      <x:c r="H141" s="14" t="n">
        <x:v>7</x:v>
      </x:c>
      <x:c r="I141" s="14" t="str">
        <x:v>6-9 a.m.</x:v>
      </x:c>
      <x:c r="J141" s="14" t="str">
        <x:v>Local streets</x:v>
      </x:c>
      <x:c r="K141" s="14" t="str">
        <x:v>Dawn</x:v>
      </x:c>
      <x:c r="L141" s="14" t="str">
        <x:v>Cloudy</x:v>
      </x:c>
      <x:c r="M141" s="14" t="str">
        <x:v>NHTSA FARS</x:v>
      </x:c>
    </x:row>
    <x:row r="142">
      <x:c r="A142" s="14" t="n">
        <x:v>2021</x:v>
      </x:c>
      <x:c r="B142" s="14" t="n">
        <x:v>490280</x:v>
      </x:c>
      <x:c r="C142" s="14" t="str">
        <x:v>WEST JORDAN</x:v>
      </x:c>
      <x:c r="D142" s="14" t="str">
        <x:v>Driver of a Motor Vehicle In-Transport</x:v>
      </x:c>
      <x:c r="E142" s="14" t="str">
        <x:v>Other road users</x:v>
      </x:c>
      <x:c r="F142" s="14" t="n">
        <x:v>69</x:v>
      </x:c>
      <x:c r="G142" s="14" t="str">
        <x:v>Male</x:v>
      </x:c>
      <x:c r="H142" s="14" t="n">
        <x:v>5</x:v>
      </x:c>
      <x:c r="I142" s="14" t="str">
        <x:v>3-6 a.m.</x:v>
      </x:c>
      <x:c r="J142" s="14" t="str">
        <x:v>Other principal arterials</x:v>
      </x:c>
      <x:c r="K142" s="14" t="str">
        <x:v>Dawn</x:v>
      </x:c>
      <x:c r="L142" s="14" t="str">
        <x:v>Clear</x:v>
      </x:c>
      <x:c r="M142" s="14" t="str">
        <x:v>NHTSA FARS</x:v>
      </x:c>
    </x:row>
    <x:row r="143">
      <x:c r="A143" s="14" t="n">
        <x:v>2021</x:v>
      </x:c>
      <x:c r="B143" s="14" t="n">
        <x:v>490281</x:v>
      </x:c>
      <x:c r="C143" s="14" t="str">
        <x:v>WEST JORDAN</x:v>
      </x:c>
      <x:c r="D143" s="14" t="str">
        <x:v>Driver of a Motor Vehicle In-Transport</x:v>
      </x:c>
      <x:c r="E143" s="14" t="str">
        <x:v>Motorcyclist</x:v>
      </x:c>
      <x:c r="F143" s="14" t="n">
        <x:v>64</x:v>
      </x:c>
      <x:c r="G143" s="14" t="str">
        <x:v>Male</x:v>
      </x:c>
      <x:c r="H143" s="14" t="n">
        <x:v>21</x:v>
      </x:c>
      <x:c r="I143" s="14" t="str">
        <x:v>9 p.m.-midnight</x:v>
      </x:c>
      <x:c r="J143" s="14" t="str">
        <x:v>Other principal arterials</x:v>
      </x:c>
      <x:c r="K143" s="14" t="str">
        <x:v>Dark - Lighted</x:v>
      </x:c>
      <x:c r="L143" s="14" t="str">
        <x:v>Clear</x:v>
      </x:c>
      <x:c r="M143" s="14" t="str">
        <x:v>NHTSA FARS</x:v>
      </x:c>
    </x:row>
    <x:row r="144">
      <x:c r="A144" s="14" t="n">
        <x:v>2021</x:v>
      </x:c>
      <x:c r="B144" s="14" t="n">
        <x:v>490287</x:v>
      </x:c>
      <x:c r="C144" s="14" t="str">
        <x:v>SALT LAKE CITY</x:v>
      </x:c>
      <x:c r="D144" s="14" t="str">
        <x:v>Pedestrian</x:v>
      </x:c>
      <x:c r="E144" s="14" t="str">
        <x:v>Pedestrian</x:v>
      </x:c>
      <x:c r="F144" s="14" t="n">
        <x:v>51</x:v>
      </x:c>
      <x:c r="G144" s="14" t="str">
        <x:v>Male</x:v>
      </x:c>
      <x:c r="H144" s="14" t="n">
        <x:v>9</x:v>
      </x:c>
      <x:c r="I144" s="14" t="str">
        <x:v>9 a.m.-noon</x:v>
      </x:c>
      <x:c r="J144" s="14" t="str">
        <x:v>Local streets</x:v>
      </x:c>
      <x:c r="K144" s="14" t="str">
        <x:v>Daylight</x:v>
      </x:c>
      <x:c r="L144" s="14" t="str">
        <x:v>Clear</x:v>
      </x:c>
      <x:c r="M144" s="14" t="str">
        <x:v>NHTSA FARS</x:v>
      </x:c>
    </x:row>
    <x:row r="145">
      <x:c r="A145" s="14" t="n">
        <x:v>2021</x:v>
      </x:c>
      <x:c r="B145" s="14" t="n">
        <x:v>490288</x:v>
      </x:c>
      <x:c r="C145" s="14" t="str">
        <x:v>SALT LAKE CITY</x:v>
      </x:c>
      <x:c r="D145" s="14" t="str">
        <x:v>Pedestrian</x:v>
      </x:c>
      <x:c r="E145" s="14" t="str">
        <x:v>Pedestrian</x:v>
      </x:c>
      <x:c r="F145" s="14" t="n">
        <x:v>47</x:v>
      </x:c>
      <x:c r="G145" s="14" t="str">
        <x:v>Female</x:v>
      </x:c>
      <x:c r="H145" s="14" t="n">
        <x:v>6</x:v>
      </x:c>
      <x:c r="I145" s="14" t="str">
        <x:v>6-9 a.m.</x:v>
      </x:c>
      <x:c r="J145" s="14" t="str">
        <x:v>Minor arterials</x:v>
      </x:c>
      <x:c r="K145" s="14" t="str">
        <x:v>Dark - Unknown Lighting</x:v>
      </x:c>
      <x:c r="L145" s="14" t="str">
        <x:v>Clear</x:v>
      </x:c>
      <x:c r="M145" s="14" t="str">
        <x:v>NHTSA FARS</x:v>
      </x:c>
    </x:row>
    <x:row r="146">
      <x:c r="A146" s="14" t="n">
        <x:v>2021</x:v>
      </x:c>
      <x:c r="B146" s="14" t="n">
        <x:v>490291</x:v>
      </x:c>
      <x:c r="C146" s="14" t="str">
        <x:v>SALT LAKE CITY</x:v>
      </x:c>
      <x:c r="D146" s="14" t="str">
        <x:v>Driver of a Motor Vehicle In-Transport</x:v>
      </x:c>
      <x:c r="E146" s="14" t="str">
        <x:v>Motorcyclist</x:v>
      </x:c>
      <x:c r="F146" s="14" t="n">
        <x:v>35</x:v>
      </x:c>
      <x:c r="G146" s="14" t="str">
        <x:v>Male</x:v>
      </x:c>
      <x:c r="H146" s="14" t="n">
        <x:v>16</x:v>
      </x:c>
      <x:c r="I146" s="14" t="str">
        <x:v>3-6 p.m.</x:v>
      </x:c>
      <x:c r="J146" s="14" t="str">
        <x:v>Interstate</x:v>
      </x:c>
      <x:c r="K146" s="14" t="str">
        <x:v>Daylight</x:v>
      </x:c>
      <x:c r="L146" s="14" t="str">
        <x:v>Clear</x:v>
      </x:c>
      <x:c r="M146" s="14" t="str">
        <x:v>NHTSA FARS</x:v>
      </x:c>
    </x:row>
    <x:row r="147">
      <x:c r="A147" s="14" t="n">
        <x:v>2021</x:v>
      </x:c>
      <x:c r="B147" s="14" t="n">
        <x:v>490294</x:v>
      </x:c>
      <x:c r="C147" s="14" t="str">
        <x:v>MURRAY</x:v>
      </x:c>
      <x:c r="D147" s="14" t="str">
        <x:v>Passenger of a Motor Vehicle In-Transport</x:v>
      </x:c>
      <x:c r="E147" s="14" t="str">
        <x:v>Other road users</x:v>
      </x:c>
      <x:c r="F147" s="14" t="n">
        <x:v>15</x:v>
      </x:c>
      <x:c r="G147" s="14" t="str">
        <x:v>Male</x:v>
      </x:c>
      <x:c r="H147" s="14" t="n">
        <x:v>13</x:v>
      </x:c>
      <x:c r="I147" s="14" t="str">
        <x:v>Noon-3 p.m.</x:v>
      </x:c>
      <x:c r="J147" s="14" t="str">
        <x:v>Interstate</x:v>
      </x:c>
      <x:c r="K147" s="14" t="str">
        <x:v>Daylight</x:v>
      </x:c>
      <x:c r="L147" s="14" t="str">
        <x:v>Clear</x:v>
      </x:c>
      <x:c r="M147" s="14" t="str">
        <x:v>NHTSA FARS</x:v>
      </x:c>
    </x:row>
    <x:row r="148">
      <x:c r="A148" s="14" t="n">
        <x:v>2021</x:v>
      </x:c>
      <x:c r="B148" s="14" t="n">
        <x:v>490295</x:v>
      </x:c>
      <x:c r="C148" s="14" t="str">
        <x:v>SALT LAKE CITY</x:v>
      </x:c>
      <x:c r="D148" s="14" t="str">
        <x:v>Pedestrian</x:v>
      </x:c>
      <x:c r="E148" s="14" t="str">
        <x:v>Pedestrian</x:v>
      </x:c>
      <x:c r="F148" s="14" t="n">
        <x:v>46</x:v>
      </x:c>
      <x:c r="G148" s="14" t="str">
        <x:v>Male</x:v>
      </x:c>
      <x:c r="H148" s="14" t="n">
        <x:v>7</x:v>
      </x:c>
      <x:c r="I148" s="14" t="str">
        <x:v>6-9 a.m.</x:v>
      </x:c>
      <x:c r="J148" s="14" t="str">
        <x:v>Interstate</x:v>
      </x:c>
      <x:c r="K148" s="14" t="str">
        <x:v>Dawn</x:v>
      </x:c>
      <x:c r="L148" s="14" t="str">
        <x:v>Cloudy</x:v>
      </x:c>
      <x:c r="M148" s="14" t="str">
        <x:v>NHTSA FARS</x:v>
      </x:c>
    </x:row>
    <x:row r="149">
      <x:c r="A149" s="14" t="n">
        <x:v>2021</x:v>
      </x:c>
      <x:c r="B149" s="14" t="n">
        <x:v>490296</x:v>
      </x:c>
      <x:c r="C149" s="14" t="str">
        <x:v>MURRAY</x:v>
      </x:c>
      <x:c r="D149" s="14" t="str">
        <x:v>Driver of a Motor Vehicle In-Transport</x:v>
      </x:c>
      <x:c r="E149" s="14" t="str">
        <x:v>Motorcyclist</x:v>
      </x:c>
      <x:c r="F149" s="14" t="n">
        <x:v>36</x:v>
      </x:c>
      <x:c r="G149" s="14" t="str">
        <x:v>Male</x:v>
      </x:c>
      <x:c r="H149" s="14" t="n">
        <x:v>2</x:v>
      </x:c>
      <x:c r="I149" s="14" t="str">
        <x:v>Midnight-3 a.m.</x:v>
      </x:c>
      <x:c r="J149" s="14" t="str">
        <x:v>Major collectors</x:v>
      </x:c>
      <x:c r="K149" s="14" t="str">
        <x:v>Dark - Lighted</x:v>
      </x:c>
      <x:c r="L149" s="14" t="str">
        <x:v>Clear</x:v>
      </x:c>
      <x:c r="M149" s="14" t="str">
        <x:v>NHTSA FARS</x:v>
      </x:c>
    </x:row>
    <x:row r="150">
      <x:c r="A150" s="14" t="n">
        <x:v>2021</x:v>
      </x:c>
      <x:c r="B150" s="14" t="n">
        <x:v>490298</x:v>
      </x:c>
      <x:c r="C150" s="14" t="str">
        <x:v>WEST JORDAN</x:v>
      </x:c>
      <x:c r="D150" s="14" t="str">
        <x:v>Driver of a Motor Vehicle In-Transport</x:v>
      </x:c>
      <x:c r="E150" s="14" t="str">
        <x:v>Other road users</x:v>
      </x:c>
      <x:c r="F150" s="14" t="n">
        <x:v>67</x:v>
      </x:c>
      <x:c r="G150" s="14" t="str">
        <x:v>Female</x:v>
      </x:c>
      <x:c r="H150" s="14" t="n">
        <x:v>17</x:v>
      </x:c>
      <x:c r="I150" s="14" t="str">
        <x:v>3-6 p.m.</x:v>
      </x:c>
      <x:c r="J150" s="14" t="str">
        <x:v>Other principal arterials</x:v>
      </x:c>
      <x:c r="K150" s="14" t="str">
        <x:v>Daylight</x:v>
      </x:c>
      <x:c r="L150" s="14" t="str">
        <x:v>Clear</x:v>
      </x:c>
      <x:c r="M150" s="14" t="str">
        <x:v>NHTSA FARS</x:v>
      </x:c>
    </x:row>
    <x:row r="151">
      <x:c r="A151" s="14" t="n">
        <x:v>2021</x:v>
      </x:c>
      <x:c r="B151" s="14" t="n">
        <x:v>490303</x:v>
      </x:c>
      <x:c r="C151" s="14" t="str">
        <x:v>TAYLORSVILLE</x:v>
      </x:c>
      <x:c r="D151" s="14" t="str">
        <x:v>Pedestrian</x:v>
      </x:c>
      <x:c r="E151" s="14" t="str">
        <x:v>Pedestrian</x:v>
      </x:c>
      <x:c r="F151" s="14" t="n">
        <x:v>13</x:v>
      </x:c>
      <x:c r="G151" s="14" t="str">
        <x:v>Male</x:v>
      </x:c>
      <x:c r="H151" s="14" t="n">
        <x:v>19</x:v>
      </x:c>
      <x:c r="I151" s="14" t="str">
        <x:v>6-9 p.m.</x:v>
      </x:c>
      <x:c r="J151" s="14" t="str">
        <x:v>Minor arterials</x:v>
      </x:c>
      <x:c r="K151" s="14" t="str">
        <x:v>Dark - Lighted</x:v>
      </x:c>
      <x:c r="L151" s="14" t="str">
        <x:v>Clear</x:v>
      </x:c>
      <x:c r="M151" s="14" t="str">
        <x:v>NHTSA FARS</x:v>
      </x:c>
    </x:row>
    <x:row r="152">
      <x:c r="A152" s="14" t="n">
        <x:v>2021</x:v>
      </x:c>
      <x:c r="B152" s="14" t="n">
        <x:v>490305</x:v>
      </x:c>
      <x:c r="C152" s="14" t="str">
        <x:v>WEST JORDAN</x:v>
      </x:c>
      <x:c r="D152" s="14" t="str">
        <x:v>Driver of a Motor Vehicle In-Transport</x:v>
      </x:c>
      <x:c r="E152" s="14" t="str">
        <x:v>Other road users</x:v>
      </x:c>
      <x:c r="F152" s="14" t="n">
        <x:v>22</x:v>
      </x:c>
      <x:c r="G152" s="14" t="str">
        <x:v>Male</x:v>
      </x:c>
      <x:c r="H152" s="14" t="n">
        <x:v>1</x:v>
      </x:c>
      <x:c r="I152" s="14" t="str">
        <x:v>Midnight-3 a.m.</x:v>
      </x:c>
      <x:c r="J152" s="14" t="str">
        <x:v>Major collectors</x:v>
      </x:c>
      <x:c r="K152" s="14" t="str">
        <x:v>Dark - Not Lighted</x:v>
      </x:c>
      <x:c r="L152" s="14" t="str">
        <x:v>Clear</x:v>
      </x:c>
      <x:c r="M152" s="14" t="str">
        <x:v>NHTSA FARS</x:v>
      </x:c>
    </x:row>
    <x:row r="153">
      <x:c r="A153" s="14" t="n">
        <x:v>2021</x:v>
      </x:c>
      <x:c r="B153" s="14" t="n">
        <x:v>490306</x:v>
      </x:c>
      <x:c r="C153" s="14" t="str">
        <x:v>SALT LAKE CITY</x:v>
      </x:c>
      <x:c r="D153" s="14" t="str">
        <x:v>Driver of a Motor Vehicle In-Transport</x:v>
      </x:c>
      <x:c r="E153" s="14" t="str">
        <x:v>Other road users</x:v>
      </x:c>
      <x:c r="F153" s="14" t="n">
        <x:v>19</x:v>
      </x:c>
      <x:c r="G153" s="14" t="str">
        <x:v>Male</x:v>
      </x:c>
      <x:c r="H153" s="14" t="n">
        <x:v>6</x:v>
      </x:c>
      <x:c r="I153" s="14" t="str">
        <x:v>6-9 a.m.</x:v>
      </x:c>
      <x:c r="J153" s="14" t="str">
        <x:v>Local streets</x:v>
      </x:c>
      <x:c r="K153" s="14" t="str">
        <x:v>Dark - Not Lighted</x:v>
      </x:c>
      <x:c r="L153" s="14" t="str">
        <x:v>Clear</x:v>
      </x:c>
      <x:c r="M153" s="14" t="str">
        <x:v>NHTSA FARS</x:v>
      </x:c>
    </x:row>
    <x:row r="154">
      <x:c r="A154" s="14" t="n">
        <x:v>2021</x:v>
      </x:c>
      <x:c r="B154" s="14" t="n">
        <x:v>490307</x:v>
      </x:c>
      <x:c r="C154" s="14" t="str">
        <x:v>RIVERTON</x:v>
      </x:c>
      <x:c r="D154" s="14" t="str">
        <x:v>Passenger of a Motor Vehicle In-Transport</x:v>
      </x:c>
      <x:c r="E154" s="14" t="str">
        <x:v>Other road users</x:v>
      </x:c>
      <x:c r="F154" s="14" t="n">
        <x:v>24</x:v>
      </x:c>
      <x:c r="G154" s="14" t="str">
        <x:v>Female</x:v>
      </x:c>
      <x:c r="H154" s="14" t="n">
        <x:v>3</x:v>
      </x:c>
      <x:c r="I154" s="14" t="str">
        <x:v>3-6 a.m.</x:v>
      </x:c>
      <x:c r="J154" s="14" t="str">
        <x:v>Other principal arterials</x:v>
      </x:c>
      <x:c r="K154" s="14" t="str">
        <x:v>Dark - Lighted</x:v>
      </x:c>
      <x:c r="L154" s="14" t="str">
        <x:v>Clear</x:v>
      </x:c>
      <x:c r="M154" s="14" t="str">
        <x:v>NHTSA FARS</x:v>
      </x:c>
    </x:row>
    <x:row r="155">
      <x:c r="A155" s="14" t="n">
        <x:v>2021</x:v>
      </x:c>
      <x:c r="B155" s="14" t="n">
        <x:v>490308</x:v>
      </x:c>
      <x:c r="C155" s="14" t="str">
        <x:v>MAGNA</x:v>
      </x:c>
      <x:c r="D155" s="14" t="str">
        <x:v>Passenger of a Motor Vehicle In-Transport</x:v>
      </x:c>
      <x:c r="E155" s="14" t="str">
        <x:v>Other road users</x:v>
      </x:c>
      <x:c r="F155" s="14" t="n">
        <x:v>38</x:v>
      </x:c>
      <x:c r="G155" s="14" t="str">
        <x:v>Female</x:v>
      </x:c>
      <x:c r="H155" s="14" t="n">
        <x:v>1</x:v>
      </x:c>
      <x:c r="I155" s="14" t="str">
        <x:v>Midnight-3 a.m.</x:v>
      </x:c>
      <x:c r="J155" s="14" t="str">
        <x:v>Other principal arterials</x:v>
      </x:c>
      <x:c r="K155" s="14" t="str">
        <x:v>Dark - Lighted</x:v>
      </x:c>
      <x:c r="L155" s="14" t="str">
        <x:v>Cloudy</x:v>
      </x:c>
      <x:c r="M155" s="14" t="str">
        <x:v>NHTSA FARS</x:v>
      </x:c>
    </x:row>
    <x:row r="156">
      <x:c r="A156" s="14" t="n">
        <x:v>2021</x:v>
      </x:c>
      <x:c r="B156" s="14" t="n">
        <x:v>490315</x:v>
      </x:c>
      <x:c r="C156" s="14" t="str">
        <x:v>SALT LAKE CITY</x:v>
      </x:c>
      <x:c r="D156" s="14" t="str">
        <x:v>Driver of a Motor Vehicle In-Transport</x:v>
      </x:c>
      <x:c r="E156" s="14" t="str">
        <x:v>Other road users</x:v>
      </x:c>
      <x:c r="F156" s="14" t="n">
        <x:v>53</x:v>
      </x:c>
      <x:c r="G156" s="14" t="str">
        <x:v>Male</x:v>
      </x:c>
      <x:c r="H156" s="14" t="n">
        <x:v>11</x:v>
      </x:c>
      <x:c r="I156" s="14" t="str">
        <x:v>9 a.m.-noon</x:v>
      </x:c>
      <x:c r="J156" s="14" t="str">
        <x:v>Other principal arterials</x:v>
      </x:c>
      <x:c r="K156" s="14" t="str">
        <x:v>Daylight</x:v>
      </x:c>
      <x:c r="L156" s="14" t="str">
        <x:v>Clear</x:v>
      </x:c>
      <x:c r="M156" s="14" t="str">
        <x:v>NHTSA FARS</x:v>
      </x:c>
    </x:row>
    <x:row r="157">
      <x:c r="A157" s="14" t="n">
        <x:v>2022</x:v>
      </x:c>
      <x:c r="B157" s="14" t="n">
        <x:v>490003</x:v>
      </x:c>
      <x:c r="C157" s="14" t="str">
        <x:v>SALT LAKE CITY</x:v>
      </x:c>
      <x:c r="D157" s="14" t="str">
        <x:v>Pedestrian</x:v>
      </x:c>
      <x:c r="E157" s="14" t="str">
        <x:v>Pedestrian</x:v>
      </x:c>
      <x:c r="F157" s="14" t="n">
        <x:v>61</x:v>
      </x:c>
      <x:c r="G157" s="14" t="str">
        <x:v>Male</x:v>
      </x:c>
      <x:c r="H157" s="14" t="n">
        <x:v>19</x:v>
      </x:c>
      <x:c r="I157" s="14" t="str">
        <x:v>6-9 p.m.</x:v>
      </x:c>
      <x:c r="J157" s="14" t="str">
        <x:v>Other principal arterials</x:v>
      </x:c>
      <x:c r="K157" s="14" t="str">
        <x:v>Dark - Lighted</x:v>
      </x:c>
      <x:c r="L157" s="14" t="str">
        <x:v>Cloudy</x:v>
      </x:c>
      <x:c r="M157" s="14" t="str">
        <x:v>NHTSA FARS</x:v>
      </x:c>
    </x:row>
    <x:row r="158">
      <x:c r="A158" s="14" t="n">
        <x:v>2022</x:v>
      </x:c>
      <x:c r="B158" s="14" t="n">
        <x:v>490010</x:v>
      </x:c>
      <x:c r="C158" s="14" t="str">
        <x:v>KEARNS</x:v>
      </x:c>
      <x:c r="D158" s="14" t="str">
        <x:v>Driver of a Motor Vehicle In-Transport</x:v>
      </x:c>
      <x:c r="E158" s="14" t="str">
        <x:v>Other road users</x:v>
      </x:c>
      <x:c r="F158" s="14" t="n">
        <x:v>70</x:v>
      </x:c>
      <x:c r="G158" s="14" t="str">
        <x:v>Male</x:v>
      </x:c>
      <x:c r="H158" s="14" t="n">
        <x:v>9</x:v>
      </x:c>
      <x:c r="I158" s="14" t="str">
        <x:v>9 a.m.-noon</x:v>
      </x:c>
      <x:c r="J158" s="14" t="str">
        <x:v>Other principal arterials</x:v>
      </x:c>
      <x:c r="K158" s="14" t="str">
        <x:v>Daylight</x:v>
      </x:c>
      <x:c r="L158" s="14" t="str">
        <x:v>Clear</x:v>
      </x:c>
      <x:c r="M158" s="14" t="str">
        <x:v>NHTSA FARS</x:v>
      </x:c>
    </x:row>
    <x:row r="159">
      <x:c r="A159" s="14" t="n">
        <x:v>2022</x:v>
      </x:c>
      <x:c r="B159" s="14" t="n">
        <x:v>490011</x:v>
      </x:c>
      <x:c r="C159" s="14" t="str">
        <x:v>SOUTH SALT LAKE</x:v>
      </x:c>
      <x:c r="D159" s="14" t="str">
        <x:v>Driver of a Motor Vehicle In-Transport</x:v>
      </x:c>
      <x:c r="E159" s="14" t="str">
        <x:v>Other road users</x:v>
      </x:c>
      <x:c r="F159" s="14" t="n">
        <x:v>63</x:v>
      </x:c>
      <x:c r="G159" s="14" t="str">
        <x:v>Female</x:v>
      </x:c>
      <x:c r="H159" s="14" t="n">
        <x:v>14</x:v>
      </x:c>
      <x:c r="I159" s="14" t="str">
        <x:v>Noon-3 p.m.</x:v>
      </x:c>
      <x:c r="J159" s="14" t="str">
        <x:v>Other principal arterials</x:v>
      </x:c>
      <x:c r="K159" s="14" t="str">
        <x:v>Daylight</x:v>
      </x:c>
      <x:c r="L159" s="14" t="str">
        <x:v>Clear</x:v>
      </x:c>
      <x:c r="M159" s="14" t="str">
        <x:v>NHTSA FARS</x:v>
      </x:c>
    </x:row>
    <x:row r="160">
      <x:c r="A160" s="14" t="n">
        <x:v>2022</x:v>
      </x:c>
      <x:c r="B160" s="14" t="n">
        <x:v>490011</x:v>
      </x:c>
      <x:c r="C160" s="14" t="str">
        <x:v>SOUTH SALT LAKE</x:v>
      </x:c>
      <x:c r="D160" s="14" t="str">
        <x:v>Driver of a Motor Vehicle In-Transport</x:v>
      </x:c>
      <x:c r="E160" s="14" t="str">
        <x:v>Other road users</x:v>
      </x:c>
      <x:c r="F160" s="14" t="n">
        <x:v>34</x:v>
      </x:c>
      <x:c r="G160" s="14" t="str">
        <x:v>Male</x:v>
      </x:c>
      <x:c r="H160" s="14" t="n">
        <x:v>14</x:v>
      </x:c>
      <x:c r="I160" s="14" t="str">
        <x:v>Noon-3 p.m.</x:v>
      </x:c>
      <x:c r="J160" s="14" t="str">
        <x:v>Other principal arterials</x:v>
      </x:c>
      <x:c r="K160" s="14" t="str">
        <x:v>Daylight</x:v>
      </x:c>
      <x:c r="L160" s="14" t="str">
        <x:v>Clear</x:v>
      </x:c>
      <x:c r="M160" s="14" t="str">
        <x:v>NHTSA FARS</x:v>
      </x:c>
    </x:row>
    <x:row r="161">
      <x:c r="A161" s="14" t="n">
        <x:v>2022</x:v>
      </x:c>
      <x:c r="B161" s="14" t="n">
        <x:v>490015</x:v>
      </x:c>
      <x:c r="C161" s="14" t="str">
        <x:v>SALT LAKE CITY</x:v>
      </x:c>
      <x:c r="D161" s="14" t="str">
        <x:v>Pedestrian</x:v>
      </x:c>
      <x:c r="E161" s="14" t="str">
        <x:v>Pedestrian</x:v>
      </x:c>
      <x:c r="F161" s="14" t="n">
        <x:v>53</x:v>
      </x:c>
      <x:c r="G161" s="14" t="str">
        <x:v>Male</x:v>
      </x:c>
      <x:c r="H161" s="14" t="n">
        <x:v>6</x:v>
      </x:c>
      <x:c r="I161" s="14" t="str">
        <x:v>6-9 a.m.</x:v>
      </x:c>
      <x:c r="J161" s="14" t="str">
        <x:v>Minor arterials</x:v>
      </x:c>
      <x:c r="K161" s="14" t="str">
        <x:v>Dark - Lighted</x:v>
      </x:c>
      <x:c r="L161" s="14" t="str">
        <x:v>Clear</x:v>
      </x:c>
      <x:c r="M161" s="14" t="str">
        <x:v>NHTSA FARS</x:v>
      </x:c>
    </x:row>
    <x:row r="162">
      <x:c r="A162" s="14" t="n">
        <x:v>2022</x:v>
      </x:c>
      <x:c r="B162" s="14" t="n">
        <x:v>490017</x:v>
      </x:c>
      <x:c r="C162" s="14" t="str">
        <x:v>SANDY CITY</x:v>
      </x:c>
      <x:c r="D162" s="14" t="str">
        <x:v>Driver of a Motor Vehicle In-Transport</x:v>
      </x:c>
      <x:c r="E162" s="14" t="str">
        <x:v>Motorcyclist</x:v>
      </x:c>
      <x:c r="F162" s="14" t="n">
        <x:v>64</x:v>
      </x:c>
      <x:c r="G162" s="14" t="str">
        <x:v>Male</x:v>
      </x:c>
      <x:c r="H162" s="14" t="n">
        <x:v>10</x:v>
      </x:c>
      <x:c r="I162" s="14" t="str">
        <x:v>9 a.m.-noon</x:v>
      </x:c>
      <x:c r="J162" s="14" t="str">
        <x:v>Local streets</x:v>
      </x:c>
      <x:c r="K162" s="14" t="str">
        <x:v>Daylight</x:v>
      </x:c>
      <x:c r="L162" s="14" t="str">
        <x:v>Clear</x:v>
      </x:c>
      <x:c r="M162" s="14" t="str">
        <x:v>NHTSA FARS</x:v>
      </x:c>
    </x:row>
    <x:row r="163">
      <x:c r="A163" s="14" t="n">
        <x:v>2022</x:v>
      </x:c>
      <x:c r="B163" s="14" t="n">
        <x:v>490021</x:v>
      </x:c>
      <x:c r="C163" s="14" t="str">
        <x:v>WEST VALLEY CITY</x:v>
      </x:c>
      <x:c r="D163" s="14" t="str">
        <x:v>Driver of a Motor Vehicle In-Transport</x:v>
      </x:c>
      <x:c r="E163" s="14" t="str">
        <x:v>Other road users</x:v>
      </x:c>
      <x:c r="F163" s="14" t="n">
        <x:v>19</x:v>
      </x:c>
      <x:c r="G163" s="14" t="str">
        <x:v>Male</x:v>
      </x:c>
      <x:c r="H163" s="14" t="n">
        <x:v>6</x:v>
      </x:c>
      <x:c r="I163" s="14" t="str">
        <x:v>6-9 a.m.</x:v>
      </x:c>
      <x:c r="J163" s="14" t="str">
        <x:v>Other principal arterials</x:v>
      </x:c>
      <x:c r="K163" s="14" t="str">
        <x:v>Dark - Not Lighted</x:v>
      </x:c>
      <x:c r="L163" s="14" t="str">
        <x:v>Fog, Smog, Smoke</x:v>
      </x:c>
      <x:c r="M163" s="14" t="str">
        <x:v>NHTSA FARS</x:v>
      </x:c>
    </x:row>
    <x:row r="164">
      <x:c r="A164" s="14" t="n">
        <x:v>2022</x:v>
      </x:c>
      <x:c r="B164" s="14" t="n">
        <x:v>490024</x:v>
      </x:c>
      <x:c r="C164" s="14" t="str">
        <x:v>WEST VALLEY CITY</x:v>
      </x:c>
      <x:c r="D164" s="14" t="str">
        <x:v>Driver of a Motor Vehicle In-Transport</x:v>
      </x:c>
      <x:c r="E164" s="14" t="str">
        <x:v>Other road users</x:v>
      </x:c>
      <x:c r="F164" s="14" t="n">
        <x:v>29</x:v>
      </x:c>
      <x:c r="G164" s="14" t="str">
        <x:v>Male</x:v>
      </x:c>
      <x:c r="H164" s="14" t="n">
        <x:v>22</x:v>
      </x:c>
      <x:c r="I164" s="14" t="str">
        <x:v>9 p.m.-midnight</x:v>
      </x:c>
      <x:c r="J164" s="14" t="str">
        <x:v>Other principal arterials</x:v>
      </x:c>
      <x:c r="K164" s="14" t="str">
        <x:v>Dark - Not Lighted</x:v>
      </x:c>
      <x:c r="L164" s="14" t="str">
        <x:v>Clear</x:v>
      </x:c>
      <x:c r="M164" s="14" t="str">
        <x:v>NHTSA FARS</x:v>
      </x:c>
    </x:row>
    <x:row r="165">
      <x:c r="A165" s="14" t="n">
        <x:v>2022</x:v>
      </x:c>
      <x:c r="B165" s="14" t="n">
        <x:v>490026</x:v>
      </x:c>
      <x:c r="C165" s="14" t="str">
        <x:v>MIDVALE</x:v>
      </x:c>
      <x:c r="D165" s="14" t="str">
        <x:v>Pedestrian</x:v>
      </x:c>
      <x:c r="E165" s="14" t="str">
        <x:v>Pedestrian</x:v>
      </x:c>
      <x:c r="F165" s="14" t="n">
        <x:v>33</x:v>
      </x:c>
      <x:c r="G165" s="14" t="str">
        <x:v>Female</x:v>
      </x:c>
      <x:c r="H165" s="14" t="n">
        <x:v>9</x:v>
      </x:c>
      <x:c r="I165" s="14" t="str">
        <x:v>9 a.m.-noon</x:v>
      </x:c>
      <x:c r="J165" s="14" t="str">
        <x:v>Other principal arterials</x:v>
      </x:c>
      <x:c r="K165" s="14" t="str">
        <x:v>Daylight</x:v>
      </x:c>
      <x:c r="L165" s="14" t="str">
        <x:v>Clear</x:v>
      </x:c>
      <x:c r="M165" s="14" t="str">
        <x:v>NHTSA FARS</x:v>
      </x:c>
    </x:row>
    <x:row r="166">
      <x:c r="A166" s="14" t="n">
        <x:v>2022</x:v>
      </x:c>
      <x:c r="B166" s="14" t="n">
        <x:v>490029</x:v>
      </x:c>
      <x:c r="C166" s="14" t="str">
        <x:v>SALT LAKE CITY</x:v>
      </x:c>
      <x:c r="D166" s="14" t="str">
        <x:v>Pedestrian</x:v>
      </x:c>
      <x:c r="E166" s="14" t="str">
        <x:v>Pedestrian</x:v>
      </x:c>
      <x:c r="F166" s="14" t="n">
        <x:v>62</x:v>
      </x:c>
      <x:c r="G166" s="14" t="str">
        <x:v>Male</x:v>
      </x:c>
      <x:c r="H166" s="14" t="n">
        <x:v>0</x:v>
      </x:c>
      <x:c r="I166" s="14" t="str">
        <x:v>Midnight-3 a.m.</x:v>
      </x:c>
      <x:c r="J166" s="14" t="str">
        <x:v>Other principal arterials</x:v>
      </x:c>
      <x:c r="K166" s="14" t="str">
        <x:v>Dark - Lighted</x:v>
      </x:c>
      <x:c r="L166" s="14" t="str">
        <x:v>Clear</x:v>
      </x:c>
      <x:c r="M166" s="14" t="str">
        <x:v>NHTSA FARS</x:v>
      </x:c>
    </x:row>
    <x:row r="167">
      <x:c r="A167" s="14" t="n">
        <x:v>2022</x:v>
      </x:c>
      <x:c r="B167" s="14" t="n">
        <x:v>490031</x:v>
      </x:c>
      <x:c r="C167" s="14" t="str">
        <x:v>WEST JORDAN</x:v>
      </x:c>
      <x:c r="D167" s="14" t="str">
        <x:v>Driver of a Motor Vehicle In-Transport</x:v>
      </x:c>
      <x:c r="E167" s="14" t="str">
        <x:v>Other road users</x:v>
      </x:c>
      <x:c r="F167" s="14" t="n">
        <x:v>29</x:v>
      </x:c>
      <x:c r="G167" s="14" t="str">
        <x:v>Male</x:v>
      </x:c>
      <x:c r="H167" s="14" t="n">
        <x:v>23</x:v>
      </x:c>
      <x:c r="I167" s="14" t="str">
        <x:v>9 p.m.-midnight</x:v>
      </x:c>
      <x:c r="J167" s="14" t="str">
        <x:v>Other principal arterials</x:v>
      </x:c>
      <x:c r="K167" s="14" t="str">
        <x:v>Dark - Not Lighted</x:v>
      </x:c>
      <x:c r="L167" s="14" t="str">
        <x:v>Clear</x:v>
      </x:c>
      <x:c r="M167" s="14" t="str">
        <x:v>NHTSA FARS</x:v>
      </x:c>
    </x:row>
    <x:row r="168">
      <x:c r="A168" s="14" t="n">
        <x:v>2022</x:v>
      </x:c>
      <x:c r="B168" s="14" t="n">
        <x:v>490033</x:v>
      </x:c>
      <x:c r="C168" s="14" t="str">
        <x:v>MIDVALE</x:v>
      </x:c>
      <x:c r="D168" s="14" t="str">
        <x:v>Bicyclist</x:v>
      </x:c>
      <x:c r="E168" s="14" t="str">
        <x:v>Bicyclist</x:v>
      </x:c>
      <x:c r="F168" s="14" t="n">
        <x:v>55</x:v>
      </x:c>
      <x:c r="G168" s="14" t="str">
        <x:v>Male</x:v>
      </x:c>
      <x:c r="H168" s="14" t="n">
        <x:v>0</x:v>
      </x:c>
      <x:c r="I168" s="14" t="str">
        <x:v>Midnight-3 a.m.</x:v>
      </x:c>
      <x:c r="J168" s="14" t="str">
        <x:v>Minor collectors</x:v>
      </x:c>
      <x:c r="K168" s="14" t="str">
        <x:v>Dark - Lighted</x:v>
      </x:c>
      <x:c r="L168" s="14" t="str">
        <x:v>Clear</x:v>
      </x:c>
      <x:c r="M168" s="14" t="str">
        <x:v>NHTSA FARS</x:v>
      </x:c>
    </x:row>
    <x:row r="169">
      <x:c r="A169" s="14" t="n">
        <x:v>2022</x:v>
      </x:c>
      <x:c r="B169" s="14" t="n">
        <x:v>490034</x:v>
      </x:c>
      <x:c r="C169" s="14" t="str">
        <x:v>WEST JORDAN</x:v>
      </x:c>
      <x:c r="D169" s="14" t="str">
        <x:v>Driver of a Motor Vehicle In-Transport</x:v>
      </x:c>
      <x:c r="E169" s="14" t="str">
        <x:v>Other road users</x:v>
      </x:c>
      <x:c r="F169" s="14" t="n">
        <x:v>99</x:v>
      </x:c>
      <x:c r="G169" s="14" t="str">
        <x:v>Female</x:v>
      </x:c>
      <x:c r="H169" s="14" t="n">
        <x:v>10</x:v>
      </x:c>
      <x:c r="I169" s="14" t="str">
        <x:v>9 a.m.-noon</x:v>
      </x:c>
      <x:c r="J169" s="14" t="str">
        <x:v>Other principal arterials</x:v>
      </x:c>
      <x:c r="K169" s="14" t="str">
        <x:v>Daylight</x:v>
      </x:c>
      <x:c r="L169" s="14" t="str">
        <x:v>Clear</x:v>
      </x:c>
      <x:c r="M169" s="14" t="str">
        <x:v>NHTSA FARS</x:v>
      </x:c>
    </x:row>
    <x:row r="170">
      <x:c r="A170" s="14" t="n">
        <x:v>2022</x:v>
      </x:c>
      <x:c r="B170" s="14" t="n">
        <x:v>490040</x:v>
      </x:c>
      <x:c r="C170" s="14" t="str">
        <x:v>SALT LAKE CITY</x:v>
      </x:c>
      <x:c r="D170" s="14" t="str">
        <x:v>Driver of a Motor Vehicle In-Transport</x:v>
      </x:c>
      <x:c r="E170" s="14" t="str">
        <x:v>Other road users</x:v>
      </x:c>
      <x:c r="F170" s="14" t="n">
        <x:v>51</x:v>
      </x:c>
      <x:c r="G170" s="14" t="str">
        <x:v>Male</x:v>
      </x:c>
      <x:c r="H170" s="14" t="n">
        <x:v>7</x:v>
      </x:c>
      <x:c r="I170" s="14" t="str">
        <x:v>6-9 a.m.</x:v>
      </x:c>
      <x:c r="J170" s="14" t="str">
        <x:v>Other principal arterials</x:v>
      </x:c>
      <x:c r="K170" s="14" t="str">
        <x:v>Daylight</x:v>
      </x:c>
      <x:c r="L170" s="14" t="str">
        <x:v>Clear</x:v>
      </x:c>
      <x:c r="M170" s="14" t="str">
        <x:v>NHTSA FARS</x:v>
      </x:c>
    </x:row>
    <x:row r="171">
      <x:c r="A171" s="14" t="n">
        <x:v>2022</x:v>
      </x:c>
      <x:c r="B171" s="14" t="n">
        <x:v>490040</x:v>
      </x:c>
      <x:c r="C171" s="14" t="str">
        <x:v>SALT LAKE CITY</x:v>
      </x:c>
      <x:c r="D171" s="14" t="str">
        <x:v>Passenger of a Motor Vehicle In-Transport</x:v>
      </x:c>
      <x:c r="E171" s="14" t="str">
        <x:v>Other road users</x:v>
      </x:c>
      <x:c r="F171" s="14" t="n">
        <x:v>44</x:v>
      </x:c>
      <x:c r="G171" s="14" t="str">
        <x:v>Male</x:v>
      </x:c>
      <x:c r="H171" s="14" t="n">
        <x:v>7</x:v>
      </x:c>
      <x:c r="I171" s="14" t="str">
        <x:v>6-9 a.m.</x:v>
      </x:c>
      <x:c r="J171" s="14" t="str">
        <x:v>Other principal arterials</x:v>
      </x:c>
      <x:c r="K171" s="14" t="str">
        <x:v>Daylight</x:v>
      </x:c>
      <x:c r="L171" s="14" t="str">
        <x:v>Clear</x:v>
      </x:c>
      <x:c r="M171" s="14" t="str">
        <x:v>NHTSA FARS</x:v>
      </x:c>
    </x:row>
    <x:row r="172">
      <x:c r="A172" s="14" t="n">
        <x:v>2022</x:v>
      </x:c>
      <x:c r="B172" s="14" t="n">
        <x:v>490041</x:v>
      </x:c>
      <x:c r="C172" s="14" t="str">
        <x:v>SALT LAKE CITY</x:v>
      </x:c>
      <x:c r="D172" s="14" t="str">
        <x:v>Pedestrian</x:v>
      </x:c>
      <x:c r="E172" s="14" t="str">
        <x:v>Pedestrian</x:v>
      </x:c>
      <x:c r="F172" s="14" t="n">
        <x:v>70</x:v>
      </x:c>
      <x:c r="G172" s="14" t="str">
        <x:v>Female</x:v>
      </x:c>
      <x:c r="H172" s="14" t="n">
        <x:v>21</x:v>
      </x:c>
      <x:c r="I172" s="14" t="str">
        <x:v>9 p.m.-midnight</x:v>
      </x:c>
      <x:c r="J172" s="14" t="str">
        <x:v>Other principal arterials</x:v>
      </x:c>
      <x:c r="K172" s="14" t="str">
        <x:v>Dark - Not Lighted</x:v>
      </x:c>
      <x:c r="L172" s="14" t="str">
        <x:v>Clear</x:v>
      </x:c>
      <x:c r="M172" s="14" t="str">
        <x:v>NHTSA FARS</x:v>
      </x:c>
    </x:row>
    <x:row r="173">
      <x:c r="A173" s="14" t="n">
        <x:v>2022</x:v>
      </x:c>
      <x:c r="B173" s="14" t="n">
        <x:v>490045</x:v>
      </x:c>
      <x:c r="C173" s="14" t="str">
        <x:v>DRAPER</x:v>
      </x:c>
      <x:c r="D173" s="14" t="str">
        <x:v>Driver of a Motor Vehicle In-Transport</x:v>
      </x:c>
      <x:c r="E173" s="14" t="str">
        <x:v>Other road users</x:v>
      </x:c>
      <x:c r="F173" s="14" t="n">
        <x:v>28</x:v>
      </x:c>
      <x:c r="G173" s="14" t="str">
        <x:v>Male</x:v>
      </x:c>
      <x:c r="H173" s="14" t="n">
        <x:v>2</x:v>
      </x:c>
      <x:c r="I173" s="14" t="str">
        <x:v>Midnight-3 a.m.</x:v>
      </x:c>
      <x:c r="J173" s="14" t="str">
        <x:v>Interstate</x:v>
      </x:c>
      <x:c r="K173" s="14" t="str">
        <x:v>Dark - Lighted</x:v>
      </x:c>
      <x:c r="L173" s="14" t="str">
        <x:v>Cloudy</x:v>
      </x:c>
      <x:c r="M173" s="14" t="str">
        <x:v>NHTSA FARS</x:v>
      </x:c>
    </x:row>
    <x:row r="174">
      <x:c r="A174" s="14" t="n">
        <x:v>2022</x:v>
      </x:c>
      <x:c r="B174" s="14" t="n">
        <x:v>490050</x:v>
      </x:c>
      <x:c r="C174" s="14" t="str">
        <x:v>SANDY CITY</x:v>
      </x:c>
      <x:c r="D174" s="14" t="str">
        <x:v>Person on a Personal Conveyance</x:v>
      </x:c>
      <x:c r="E174" s="14" t="str">
        <x:v>Other road users</x:v>
      </x:c>
      <x:c r="F174" s="14" t="n">
        <x:v>72</x:v>
      </x:c>
      <x:c r="G174" s="14" t="str">
        <x:v>Male</x:v>
      </x:c>
      <x:c r="H174" s="14" t="n">
        <x:v>14</x:v>
      </x:c>
      <x:c r="I174" s="14" t="str">
        <x:v>Noon-3 p.m.</x:v>
      </x:c>
      <x:c r="J174" s="14" t="str">
        <x:v>Other principal arterials</x:v>
      </x:c>
      <x:c r="K174" s="14" t="str">
        <x:v>Daylight</x:v>
      </x:c>
      <x:c r="L174" s="14" t="str">
        <x:v>Clear</x:v>
      </x:c>
      <x:c r="M174" s="14" t="str">
        <x:v>NHTSA FARS</x:v>
      </x:c>
    </x:row>
    <x:row r="175">
      <x:c r="A175" s="14" t="n">
        <x:v>2022</x:v>
      </x:c>
      <x:c r="B175" s="14" t="n">
        <x:v>490053</x:v>
      </x:c>
      <x:c r="C175" s="14" t="str">
        <x:v>TAYLORSVILLE</x:v>
      </x:c>
      <x:c r="D175" s="14" t="str">
        <x:v>Driver of a Motor Vehicle In-Transport</x:v>
      </x:c>
      <x:c r="E175" s="14" t="str">
        <x:v>Other road users</x:v>
      </x:c>
      <x:c r="F175" s="14" t="n">
        <x:v>40</x:v>
      </x:c>
      <x:c r="G175" s="14" t="str">
        <x:v>Male</x:v>
      </x:c>
      <x:c r="H175" s="14" t="n">
        <x:v>0</x:v>
      </x:c>
      <x:c r="I175" s="14" t="str">
        <x:v>Midnight-3 a.m.</x:v>
      </x:c>
      <x:c r="J175" s="14" t="str">
        <x:v>Major collectors</x:v>
      </x:c>
      <x:c r="K175" s="14" t="str">
        <x:v>Dark - Not Lighted</x:v>
      </x:c>
      <x:c r="L175" s="14" t="str">
        <x:v>Clear</x:v>
      </x:c>
      <x:c r="M175" s="14" t="str">
        <x:v>NHTSA FARS</x:v>
      </x:c>
    </x:row>
    <x:row r="176">
      <x:c r="A176" s="14" t="n">
        <x:v>2022</x:v>
      </x:c>
      <x:c r="B176" s="14" t="n">
        <x:v>490054</x:v>
      </x:c>
      <x:c r="C176" s="14" t="str">
        <x:v>MURRAY</x:v>
      </x:c>
      <x:c r="D176" s="14" t="str">
        <x:v>Driver of a Motor Vehicle In-Transport</x:v>
      </x:c>
      <x:c r="E176" s="14" t="str">
        <x:v>Other road users</x:v>
      </x:c>
      <x:c r="F176" s="14" t="n">
        <x:v>18</x:v>
      </x:c>
      <x:c r="G176" s="14" t="str">
        <x:v>Male</x:v>
      </x:c>
      <x:c r="H176" s="14" t="n">
        <x:v>6</x:v>
      </x:c>
      <x:c r="I176" s="14" t="str">
        <x:v>6-9 a.m.</x:v>
      </x:c>
      <x:c r="J176" s="14" t="str">
        <x:v>Other principal arterials</x:v>
      </x:c>
      <x:c r="K176" s="14" t="str">
        <x:v>Dawn</x:v>
      </x:c>
      <x:c r="L176" s="14" t="str">
        <x:v>Cloudy</x:v>
      </x:c>
      <x:c r="M176" s="14" t="str">
        <x:v>NHTSA FARS</x:v>
      </x:c>
    </x:row>
    <x:row r="177">
      <x:c r="A177" s="14" t="n">
        <x:v>2022</x:v>
      </x:c>
      <x:c r="B177" s="14" t="n">
        <x:v>490059</x:v>
      </x:c>
      <x:c r="C177" s="14" t="str">
        <x:v>DRAPER</x:v>
      </x:c>
      <x:c r="D177" s="14" t="str">
        <x:v>Driver of a Motor Vehicle In-Transport</x:v>
      </x:c>
      <x:c r="E177" s="14" t="str">
        <x:v>Motorcyclist</x:v>
      </x:c>
      <x:c r="F177" s="14" t="n">
        <x:v>44</x:v>
      </x:c>
      <x:c r="G177" s="14" t="str">
        <x:v>Male</x:v>
      </x:c>
      <x:c r="H177" s="14" t="n">
        <x:v>16</x:v>
      </x:c>
      <x:c r="I177" s="14" t="str">
        <x:v>3-6 p.m.</x:v>
      </x:c>
      <x:c r="J177" s="14" t="str">
        <x:v>Other principal arterials</x:v>
      </x:c>
      <x:c r="K177" s="14" t="str">
        <x:v>Daylight</x:v>
      </x:c>
      <x:c r="L177" s="14" t="str">
        <x:v>Cloudy</x:v>
      </x:c>
      <x:c r="M177" s="14" t="str">
        <x:v>NHTSA FARS</x:v>
      </x:c>
    </x:row>
    <x:row r="178">
      <x:c r="A178" s="14" t="n">
        <x:v>2022</x:v>
      </x:c>
      <x:c r="B178" s="14" t="n">
        <x:v>490065</x:v>
      </x:c>
      <x:c r="C178" s="14" t="str">
        <x:v>SALT LAKE CITY</x:v>
      </x:c>
      <x:c r="D178" s="14" t="str">
        <x:v>Driver of a Motor Vehicle In-Transport</x:v>
      </x:c>
      <x:c r="E178" s="14" t="str">
        <x:v>Other road users</x:v>
      </x:c>
      <x:c r="F178" s="14" t="n">
        <x:v>29</x:v>
      </x:c>
      <x:c r="G178" s="14" t="str">
        <x:v>Male</x:v>
      </x:c>
      <x:c r="H178" s="14" t="n">
        <x:v>4</x:v>
      </x:c>
      <x:c r="I178" s="14" t="str">
        <x:v>3-6 a.m.</x:v>
      </x:c>
      <x:c r="J178" s="14" t="str">
        <x:v>Interstate</x:v>
      </x:c>
      <x:c r="K178" s="14" t="str">
        <x:v>Dark - Lighted</x:v>
      </x:c>
      <x:c r="L178" s="14" t="str">
        <x:v>Clear</x:v>
      </x:c>
      <x:c r="M178" s="14" t="str">
        <x:v>NHTSA FARS</x:v>
      </x:c>
    </x:row>
    <x:row r="179">
      <x:c r="A179" s="14" t="n">
        <x:v>2022</x:v>
      </x:c>
      <x:c r="B179" s="14" t="n">
        <x:v>490065</x:v>
      </x:c>
      <x:c r="C179" s="14" t="str">
        <x:v>SALT LAKE CITY</x:v>
      </x:c>
      <x:c r="D179" s="14" t="str">
        <x:v>Driver of a Motor Vehicle In-Transport</x:v>
      </x:c>
      <x:c r="E179" s="14" t="str">
        <x:v>Other road users</x:v>
      </x:c>
      <x:c r="F179" s="14" t="n">
        <x:v>59</x:v>
      </x:c>
      <x:c r="G179" s="14" t="str">
        <x:v>Male</x:v>
      </x:c>
      <x:c r="H179" s="14" t="n">
        <x:v>4</x:v>
      </x:c>
      <x:c r="I179" s="14" t="str">
        <x:v>3-6 a.m.</x:v>
      </x:c>
      <x:c r="J179" s="14" t="str">
        <x:v>Interstate</x:v>
      </x:c>
      <x:c r="K179" s="14" t="str">
        <x:v>Dark - Lighted</x:v>
      </x:c>
      <x:c r="L179" s="14" t="str">
        <x:v>Clear</x:v>
      </x:c>
      <x:c r="M179" s="14" t="str">
        <x:v>NHTSA FARS</x:v>
      </x:c>
    </x:row>
    <x:row r="180">
      <x:c r="A180" s="14" t="n">
        <x:v>2022</x:v>
      </x:c>
      <x:c r="B180" s="14" t="n">
        <x:v>490066</x:v>
      </x:c>
      <x:c r="C180" s="14" t="str">
        <x:v>WEST VALLEY CITY</x:v>
      </x:c>
      <x:c r="D180" s="14" t="str">
        <x:v>Pedestrian</x:v>
      </x:c>
      <x:c r="E180" s="14" t="str">
        <x:v>Pedestrian</x:v>
      </x:c>
      <x:c r="F180" s="14" t="n">
        <x:v>39</x:v>
      </x:c>
      <x:c r="G180" s="14" t="str">
        <x:v>Male</x:v>
      </x:c>
      <x:c r="H180" s="14" t="n">
        <x:v>1</x:v>
      </x:c>
      <x:c r="I180" s="14" t="str">
        <x:v>Midnight-3 a.m.</x:v>
      </x:c>
      <x:c r="J180" s="14" t="str">
        <x:v>Other principal arterials</x:v>
      </x:c>
      <x:c r="K180" s="14" t="str">
        <x:v>Dark - Lighted</x:v>
      </x:c>
      <x:c r="L180" s="14" t="str">
        <x:v>Rain</x:v>
      </x:c>
      <x:c r="M180" s="14" t="str">
        <x:v>NHTSA FARS</x:v>
      </x:c>
    </x:row>
    <x:row r="181">
      <x:c r="A181" s="14" t="n">
        <x:v>2022</x:v>
      </x:c>
      <x:c r="B181" s="14" t="n">
        <x:v>490068</x:v>
      </x:c>
      <x:c r="C181" s="14" t="str">
        <x:v>SANDY CITY</x:v>
      </x:c>
      <x:c r="D181" s="14" t="str">
        <x:v>Person on a Personal Conveyance</x:v>
      </x:c>
      <x:c r="E181" s="14" t="str">
        <x:v>Other road users</x:v>
      </x:c>
      <x:c r="F181" s="14" t="n">
        <x:v>5</x:v>
      </x:c>
      <x:c r="G181" s="14" t="str">
        <x:v>Female</x:v>
      </x:c>
      <x:c r="H181" s="14" t="n">
        <x:v>10</x:v>
      </x:c>
      <x:c r="I181" s="14" t="str">
        <x:v>9 a.m.-noon</x:v>
      </x:c>
      <x:c r="J181" s="14" t="str">
        <x:v>Local streets</x:v>
      </x:c>
      <x:c r="K181" s="14" t="str">
        <x:v>Daylight</x:v>
      </x:c>
      <x:c r="L181" s="14" t="str">
        <x:v>Cloudy</x:v>
      </x:c>
      <x:c r="M181" s="14" t="str">
        <x:v>NHTSA FARS</x:v>
      </x:c>
    </x:row>
    <x:row r="182">
      <x:c r="A182" s="14" t="n">
        <x:v>2022</x:v>
      </x:c>
      <x:c r="B182" s="14" t="n">
        <x:v>490075</x:v>
      </x:c>
      <x:c r="C182" s="14" t="str">
        <x:v>TAYLORSVILLE</x:v>
      </x:c>
      <x:c r="D182" s="14" t="str">
        <x:v>Pedestrian</x:v>
      </x:c>
      <x:c r="E182" s="14" t="str">
        <x:v>Pedestrian</x:v>
      </x:c>
      <x:c r="F182" s="14" t="n">
        <x:v>24</x:v>
      </x:c>
      <x:c r="G182" s="14" t="str">
        <x:v>Male</x:v>
      </x:c>
      <x:c r="H182" s="14" t="n">
        <x:v>0</x:v>
      </x:c>
      <x:c r="I182" s="14" t="str">
        <x:v>Midnight-3 a.m.</x:v>
      </x:c>
      <x:c r="J182" s="14" t="str">
        <x:v>Other principal arterials</x:v>
      </x:c>
      <x:c r="K182" s="14" t="str">
        <x:v>Dark - Lighted</x:v>
      </x:c>
      <x:c r="L182" s="14" t="str">
        <x:v>Cloudy</x:v>
      </x:c>
      <x:c r="M182" s="14" t="str">
        <x:v>NHTSA FARS</x:v>
      </x:c>
    </x:row>
    <x:row r="183">
      <x:c r="A183" s="14" t="n">
        <x:v>2022</x:v>
      </x:c>
      <x:c r="B183" s="14" t="n">
        <x:v>490076</x:v>
      </x:c>
      <x:c r="C183" s="14" t="str">
        <x:v>SANDY CITY</x:v>
      </x:c>
      <x:c r="D183" s="14" t="str">
        <x:v>Driver of a Motor Vehicle In-Transport</x:v>
      </x:c>
      <x:c r="E183" s="14" t="str">
        <x:v>Other road users</x:v>
      </x:c>
      <x:c r="F183" s="14" t="n">
        <x:v>35</x:v>
      </x:c>
      <x:c r="G183" s="14" t="str">
        <x:v>Female</x:v>
      </x:c>
      <x:c r="H183" s="14" t="n">
        <x:v>8</x:v>
      </x:c>
      <x:c r="I183" s="14" t="str">
        <x:v>6-9 a.m.</x:v>
      </x:c>
      <x:c r="J183" s="14" t="str">
        <x:v>Other principal arterials</x:v>
      </x:c>
      <x:c r="K183" s="14" t="str">
        <x:v>Daylight</x:v>
      </x:c>
      <x:c r="L183" s="14" t="str">
        <x:v>Clear</x:v>
      </x:c>
      <x:c r="M183" s="14" t="str">
        <x:v>NHTSA FARS</x:v>
      </x:c>
    </x:row>
    <x:row r="184">
      <x:c r="A184" s="14" t="n">
        <x:v>2022</x:v>
      </x:c>
      <x:c r="B184" s="14" t="n">
        <x:v>490077</x:v>
      </x:c>
      <x:c r="C184" s="14" t="str">
        <x:v>SALT LAKE CITY</x:v>
      </x:c>
      <x:c r="D184" s="14" t="str">
        <x:v>Pedestrian</x:v>
      </x:c>
      <x:c r="E184" s="14" t="str">
        <x:v>Pedestrian</x:v>
      </x:c>
      <x:c r="F184" s="14" t="n">
        <x:v>28</x:v>
      </x:c>
      <x:c r="G184" s="14" t="str">
        <x:v>Male</x:v>
      </x:c>
      <x:c r="H184" s="14" t="n">
        <x:v>21</x:v>
      </x:c>
      <x:c r="I184" s="14" t="str">
        <x:v>9 p.m.-midnight</x:v>
      </x:c>
      <x:c r="J184" s="14" t="str">
        <x:v>Other principal arterials</x:v>
      </x:c>
      <x:c r="K184" s="14" t="str">
        <x:v>Dark - Lighted</x:v>
      </x:c>
      <x:c r="L184" s="14" t="str">
        <x:v>Clear</x:v>
      </x:c>
      <x:c r="M184" s="14" t="str">
        <x:v>NHTSA FARS</x:v>
      </x:c>
    </x:row>
    <x:row r="185">
      <x:c r="A185" s="14" t="n">
        <x:v>2022</x:v>
      </x:c>
      <x:c r="B185" s="14" t="n">
        <x:v>490080</x:v>
      </x:c>
      <x:c r="C185" s="14" t="str">
        <x:v>SALT LAKE CITY</x:v>
      </x:c>
      <x:c r="D185" s="14" t="str">
        <x:v>Driver of a Motor Vehicle In-Transport</x:v>
      </x:c>
      <x:c r="E185" s="14" t="str">
        <x:v>Other road users</x:v>
      </x:c>
      <x:c r="F185" s="14" t="n">
        <x:v>28</x:v>
      </x:c>
      <x:c r="G185" s="14" t="str">
        <x:v>Male</x:v>
      </x:c>
      <x:c r="H185" s="14" t="n">
        <x:v>22</x:v>
      </x:c>
      <x:c r="I185" s="14" t="str">
        <x:v>9 p.m.-midnight</x:v>
      </x:c>
      <x:c r="J185" s="14" t="str">
        <x:v>Other principal arterials</x:v>
      </x:c>
      <x:c r="K185" s="14" t="str">
        <x:v>Dark - Lighted</x:v>
      </x:c>
      <x:c r="L185" s="14" t="str">
        <x:v>Clear</x:v>
      </x:c>
      <x:c r="M185" s="14" t="str">
        <x:v>NHTSA FARS</x:v>
      </x:c>
    </x:row>
    <x:row r="186">
      <x:c r="A186" s="14" t="n">
        <x:v>2022</x:v>
      </x:c>
      <x:c r="B186" s="14" t="n">
        <x:v>490093</x:v>
      </x:c>
      <x:c r="C186" s="14" t="str">
        <x:v>WEST VALLEY CITY</x:v>
      </x:c>
      <x:c r="D186" s="14" t="str">
        <x:v>Pedestrian</x:v>
      </x:c>
      <x:c r="E186" s="14" t="str">
        <x:v>Pedestrian</x:v>
      </x:c>
      <x:c r="F186" s="14" t="n">
        <x:v>40</x:v>
      </x:c>
      <x:c r="G186" s="14" t="str">
        <x:v>Male</x:v>
      </x:c>
      <x:c r="H186" s="14" t="n">
        <x:v>20</x:v>
      </x:c>
      <x:c r="I186" s="14" t="str">
        <x:v>6-9 p.m.</x:v>
      </x:c>
      <x:c r="J186" s="14" t="str">
        <x:v>Other principal arterials</x:v>
      </x:c>
      <x:c r="K186" s="14" t="str">
        <x:v>Dark - Not Lighted</x:v>
      </x:c>
      <x:c r="L186" s="14" t="str">
        <x:v>Clear</x:v>
      </x:c>
      <x:c r="M186" s="14" t="str">
        <x:v>NHTSA FARS</x:v>
      </x:c>
    </x:row>
    <x:row r="187">
      <x:c r="A187" s="14" t="n">
        <x:v>2022</x:v>
      </x:c>
      <x:c r="B187" s="14" t="n">
        <x:v>490097</x:v>
      </x:c>
      <x:c r="C187" s="14" t="str">
        <x:v>DRAPER</x:v>
      </x:c>
      <x:c r="D187" s="14" t="str">
        <x:v>Driver of a Motor Vehicle In-Transport</x:v>
      </x:c>
      <x:c r="E187" s="14" t="str">
        <x:v>Motorcyclist</x:v>
      </x:c>
      <x:c r="F187" s="14" t="n">
        <x:v>47</x:v>
      </x:c>
      <x:c r="G187" s="14" t="str">
        <x:v>Male</x:v>
      </x:c>
      <x:c r="H187" s="14" t="n">
        <x:v>23</x:v>
      </x:c>
      <x:c r="I187" s="14" t="str">
        <x:v>9 p.m.-midnight</x:v>
      </x:c>
      <x:c r="J187" s="14" t="str">
        <x:v>Other principal arterials</x:v>
      </x:c>
      <x:c r="K187" s="14" t="str">
        <x:v>Dark - Lighted</x:v>
      </x:c>
      <x:c r="L187" s="14" t="str">
        <x:v>Clear</x:v>
      </x:c>
      <x:c r="M187" s="14" t="str">
        <x:v>NHTSA FARS</x:v>
      </x:c>
    </x:row>
    <x:row r="188">
      <x:c r="A188" s="14" t="n">
        <x:v>2022</x:v>
      </x:c>
      <x:c r="B188" s="14" t="n">
        <x:v>490099</x:v>
      </x:c>
      <x:c r="C188" s="14" t="str">
        <x:v>MURRAY</x:v>
      </x:c>
      <x:c r="D188" s="14" t="str">
        <x:v>Pedestrian</x:v>
      </x:c>
      <x:c r="E188" s="14" t="str">
        <x:v>Pedestrian</x:v>
      </x:c>
      <x:c r="F188" s="14" t="n">
        <x:v>44</x:v>
      </x:c>
      <x:c r="G188" s="14" t="str">
        <x:v>Male</x:v>
      </x:c>
      <x:c r="H188" s="14" t="n">
        <x:v>21</x:v>
      </x:c>
      <x:c r="I188" s="14" t="str">
        <x:v>9 p.m.-midnight</x:v>
      </x:c>
      <x:c r="J188" s="14" t="str">
        <x:v>Other principal arterials</x:v>
      </x:c>
      <x:c r="K188" s="14" t="str">
        <x:v>Dark - Lighted</x:v>
      </x:c>
      <x:c r="L188" s="14" t="str">
        <x:v>Clear</x:v>
      </x:c>
      <x:c r="M188" s="14" t="str">
        <x:v>NHTSA FARS</x:v>
      </x:c>
    </x:row>
    <x:row r="189">
      <x:c r="A189" s="14" t="n">
        <x:v>2022</x:v>
      </x:c>
      <x:c r="B189" s="14" t="n">
        <x:v>490100</x:v>
      </x:c>
      <x:c r="C189" s="14" t="str">
        <x:v>DRAPER</x:v>
      </x:c>
      <x:c r="D189" s="14" t="str">
        <x:v>Pedestrian</x:v>
      </x:c>
      <x:c r="E189" s="14" t="str">
        <x:v>Pedestrian</x:v>
      </x:c>
      <x:c r="F189" s="14" t="n">
        <x:v>43</x:v>
      </x:c>
      <x:c r="G189" s="14" t="str">
        <x:v>Male</x:v>
      </x:c>
      <x:c r="H189" s="14" t="n">
        <x:v>20</x:v>
      </x:c>
      <x:c r="I189" s="14" t="str">
        <x:v>6-9 p.m.</x:v>
      </x:c>
      <x:c r="J189" s="14" t="str">
        <x:v>Local streets</x:v>
      </x:c>
      <x:c r="K189" s="14" t="str">
        <x:v>Dark - Lighted</x:v>
      </x:c>
      <x:c r="L189" s="14" t="str">
        <x:v>Clear</x:v>
      </x:c>
      <x:c r="M189" s="14" t="str">
        <x:v>NHTSA FARS</x:v>
      </x:c>
    </x:row>
    <x:row r="190">
      <x:c r="A190" s="14" t="n">
        <x:v>2022</x:v>
      </x:c>
      <x:c r="B190" s="14" t="n">
        <x:v>490101</x:v>
      </x:c>
      <x:c r="C190" s="14" t="str">
        <x:v>SALT LAKE CITY</x:v>
      </x:c>
      <x:c r="D190" s="14" t="str">
        <x:v>Person on a Personal Conveyance</x:v>
      </x:c>
      <x:c r="E190" s="14" t="str">
        <x:v>Other road users</x:v>
      </x:c>
      <x:c r="F190" s="14" t="n">
        <x:v>65</x:v>
      </x:c>
      <x:c r="G190" s="14" t="str">
        <x:v>Male</x:v>
      </x:c>
      <x:c r="H190" s="14" t="n">
        <x:v>20</x:v>
      </x:c>
      <x:c r="I190" s="14" t="str">
        <x:v>6-9 p.m.</x:v>
      </x:c>
      <x:c r="J190" s="14" t="str">
        <x:v>Minor arterials</x:v>
      </x:c>
      <x:c r="K190" s="14" t="str">
        <x:v>Dark - Lighted</x:v>
      </x:c>
      <x:c r="L190" s="14" t="str">
        <x:v>Clear</x:v>
      </x:c>
      <x:c r="M190" s="14" t="str">
        <x:v>NHTSA FARS</x:v>
      </x:c>
    </x:row>
    <x:row r="191">
      <x:c r="A191" s="14" t="n">
        <x:v>2022</x:v>
      </x:c>
      <x:c r="B191" s="14" t="n">
        <x:v>490113</x:v>
      </x:c>
      <x:c r="C191" s="14" t="str">
        <x:v>Other</x:v>
      </x:c>
      <x:c r="D191" s="14" t="str">
        <x:v>Driver of a Motor Vehicle In-Transport</x:v>
      </x:c>
      <x:c r="E191" s="14" t="str">
        <x:v>Other road users</x:v>
      </x:c>
      <x:c r="F191" s="14" t="n">
        <x:v>74</x:v>
      </x:c>
      <x:c r="G191" s="14" t="str">
        <x:v>Female</x:v>
      </x:c>
      <x:c r="H191" s="14" t="n">
        <x:v>4</x:v>
      </x:c>
      <x:c r="I191" s="14" t="str">
        <x:v>3-6 a.m.</x:v>
      </x:c>
      <x:c r="J191" s="14" t="str">
        <x:v>Minor arterials</x:v>
      </x:c>
      <x:c r="K191" s="14" t="str">
        <x:v>Dark - Lighted</x:v>
      </x:c>
      <x:c r="L191" s="14" t="str">
        <x:v>Clear</x:v>
      </x:c>
      <x:c r="M191" s="14" t="str">
        <x:v>NHTSA FARS</x:v>
      </x:c>
    </x:row>
    <x:row r="192">
      <x:c r="A192" s="14" t="n">
        <x:v>2022</x:v>
      </x:c>
      <x:c r="B192" s="14" t="n">
        <x:v>490116</x:v>
      </x:c>
      <x:c r="C192" s="14" t="str">
        <x:v>RIVERTON</x:v>
      </x:c>
      <x:c r="D192" s="14" t="str">
        <x:v>Passenger of a Motor Vehicle In-Transport</x:v>
      </x:c>
      <x:c r="E192" s="14" t="str">
        <x:v>Other road users</x:v>
      </x:c>
      <x:c r="F192" s="14" t="n">
        <x:v>18</x:v>
      </x:c>
      <x:c r="G192" s="14" t="str">
        <x:v>Male</x:v>
      </x:c>
      <x:c r="H192" s="14" t="n">
        <x:v>21</x:v>
      </x:c>
      <x:c r="I192" s="14" t="str">
        <x:v>9 p.m.-midnight</x:v>
      </x:c>
      <x:c r="J192" s="14" t="str">
        <x:v>Local streets</x:v>
      </x:c>
      <x:c r="K192" s="14" t="str">
        <x:v>Dusk</x:v>
      </x:c>
      <x:c r="L192" s="14" t="str">
        <x:v>Clear</x:v>
      </x:c>
      <x:c r="M192" s="14" t="str">
        <x:v>NHTSA FARS</x:v>
      </x:c>
    </x:row>
    <x:row r="193">
      <x:c r="A193" s="14" t="n">
        <x:v>2022</x:v>
      </x:c>
      <x:c r="B193" s="14" t="n">
        <x:v>490117</x:v>
      </x:c>
      <x:c r="C193" s="14" t="str">
        <x:v>COTTONWOOD</x:v>
      </x:c>
      <x:c r="D193" s="14" t="str">
        <x:v>Driver of a Motor Vehicle In-Transport</x:v>
      </x:c>
      <x:c r="E193" s="14" t="str">
        <x:v>Other road users</x:v>
      </x:c>
      <x:c r="F193" s="14" t="n">
        <x:v>49</x:v>
      </x:c>
      <x:c r="G193" s="14" t="str">
        <x:v>Male</x:v>
      </x:c>
      <x:c r="H193" s="14" t="n">
        <x:v>13</x:v>
      </x:c>
      <x:c r="I193" s="14" t="str">
        <x:v>Noon-3 p.m.</x:v>
      </x:c>
      <x:c r="J193" s="14" t="str">
        <x:v>Other principal arterials</x:v>
      </x:c>
      <x:c r="K193" s="14" t="str">
        <x:v>Daylight</x:v>
      </x:c>
      <x:c r="L193" s="14" t="str">
        <x:v>Clear</x:v>
      </x:c>
      <x:c r="M193" s="14" t="str">
        <x:v>NHTSA FARS</x:v>
      </x:c>
    </x:row>
    <x:row r="194">
      <x:c r="A194" s="14" t="n">
        <x:v>2022</x:v>
      </x:c>
      <x:c r="B194" s="14" t="n">
        <x:v>490121</x:v>
      </x:c>
      <x:c r="C194" s="14" t="str">
        <x:v>SALT LAKE CITY</x:v>
      </x:c>
      <x:c r="D194" s="14" t="str">
        <x:v>Driver of a Motor Vehicle In-Transport</x:v>
      </x:c>
      <x:c r="E194" s="14" t="str">
        <x:v>Motorcyclist</x:v>
      </x:c>
      <x:c r="F194" s="14" t="n">
        <x:v>33</x:v>
      </x:c>
      <x:c r="G194" s="14" t="str">
        <x:v>Male</x:v>
      </x:c>
      <x:c r="H194" s="14" t="n">
        <x:v>20</x:v>
      </x:c>
      <x:c r="I194" s="14" t="str">
        <x:v>6-9 p.m.</x:v>
      </x:c>
      <x:c r="J194" s="14" t="str">
        <x:v>Other principal arterials</x:v>
      </x:c>
      <x:c r="K194" s="14" t="str">
        <x:v>Daylight</x:v>
      </x:c>
      <x:c r="L194" s="14" t="str">
        <x:v>Clear</x:v>
      </x:c>
      <x:c r="M194" s="14" t="str">
        <x:v>NHTSA FARS</x:v>
      </x:c>
    </x:row>
    <x:row r="195">
      <x:c r="A195" s="14" t="n">
        <x:v>2022</x:v>
      </x:c>
      <x:c r="B195" s="14" t="n">
        <x:v>490122</x:v>
      </x:c>
      <x:c r="C195" s="14" t="str">
        <x:v>SALT LAKE CITY</x:v>
      </x:c>
      <x:c r="D195" s="14" t="str">
        <x:v>Driver of a Motor Vehicle In-Transport</x:v>
      </x:c>
      <x:c r="E195" s="14" t="str">
        <x:v>Motorcyclist</x:v>
      </x:c>
      <x:c r="F195" s="14" t="n">
        <x:v>36</x:v>
      </x:c>
      <x:c r="G195" s="14" t="str">
        <x:v>Male</x:v>
      </x:c>
      <x:c r="H195" s="14" t="n">
        <x:v>16</x:v>
      </x:c>
      <x:c r="I195" s="14" t="str">
        <x:v>3-6 p.m.</x:v>
      </x:c>
      <x:c r="J195" s="14" t="str">
        <x:v>Other principal arterials</x:v>
      </x:c>
      <x:c r="K195" s="14" t="str">
        <x:v>Daylight</x:v>
      </x:c>
      <x:c r="L195" s="14" t="str">
        <x:v>Clear</x:v>
      </x:c>
      <x:c r="M195" s="14" t="str">
        <x:v>NHTSA FARS</x:v>
      </x:c>
    </x:row>
    <x:row r="196">
      <x:c r="A196" s="14" t="n">
        <x:v>2022</x:v>
      </x:c>
      <x:c r="B196" s="14" t="n">
        <x:v>490125</x:v>
      </x:c>
      <x:c r="C196" s="14" t="str">
        <x:v>SOUTH JORDAN</x:v>
      </x:c>
      <x:c r="D196" s="14" t="str">
        <x:v>Person on a Personal Conveyance</x:v>
      </x:c>
      <x:c r="E196" s="14" t="str">
        <x:v>Other road users</x:v>
      </x:c>
      <x:c r="F196" s="14" t="n">
        <x:v>9</x:v>
      </x:c>
      <x:c r="G196" s="14" t="str">
        <x:v>Male</x:v>
      </x:c>
      <x:c r="H196" s="14" t="n">
        <x:v>11</x:v>
      </x:c>
      <x:c r="I196" s="14" t="str">
        <x:v>9 a.m.-noon</x:v>
      </x:c>
      <x:c r="J196" s="14" t="str">
        <x:v>Other principal arterials</x:v>
      </x:c>
      <x:c r="K196" s="14" t="str">
        <x:v>Daylight</x:v>
      </x:c>
      <x:c r="L196" s="14" t="str">
        <x:v>Clear</x:v>
      </x:c>
      <x:c r="M196" s="14" t="str">
        <x:v>NHTSA FARS</x:v>
      </x:c>
    </x:row>
    <x:row r="197">
      <x:c r="A197" s="14" t="n">
        <x:v>2022</x:v>
      </x:c>
      <x:c r="B197" s="14" t="n">
        <x:v>490133</x:v>
      </x:c>
      <x:c r="C197" s="14" t="str">
        <x:v>SALT LAKE CITY</x:v>
      </x:c>
      <x:c r="D197" s="14" t="str">
        <x:v>Driver of a Motor Vehicle In-Transport</x:v>
      </x:c>
      <x:c r="E197" s="14" t="str">
        <x:v>Other road users</x:v>
      </x:c>
      <x:c r="F197" s="14" t="n">
        <x:v>40</x:v>
      </x:c>
      <x:c r="G197" s="14" t="str">
        <x:v>Female</x:v>
      </x:c>
      <x:c r="H197" s="14" t="n">
        <x:v>19</x:v>
      </x:c>
      <x:c r="I197" s="14" t="str">
        <x:v>6-9 p.m.</x:v>
      </x:c>
      <x:c r="J197" s="14" t="str">
        <x:v>Other principal arterials</x:v>
      </x:c>
      <x:c r="K197" s="14" t="str">
        <x:v>Daylight</x:v>
      </x:c>
      <x:c r="L197" s="14" t="str">
        <x:v>Cloudy</x:v>
      </x:c>
      <x:c r="M197" s="14" t="str">
        <x:v>NHTSA FARS</x:v>
      </x:c>
    </x:row>
    <x:row r="198">
      <x:c r="A198" s="14" t="n">
        <x:v>2022</x:v>
      </x:c>
      <x:c r="B198" s="14" t="n">
        <x:v>490136</x:v>
      </x:c>
      <x:c r="C198" s="14" t="str">
        <x:v>SALT LAKE CITY</x:v>
      </x:c>
      <x:c r="D198" s="14" t="str">
        <x:v>Pedestrian</x:v>
      </x:c>
      <x:c r="E198" s="14" t="str">
        <x:v>Pedestrian</x:v>
      </x:c>
      <x:c r="F198" s="14" t="n">
        <x:v>61</x:v>
      </x:c>
      <x:c r="G198" s="14" t="str">
        <x:v>Male</x:v>
      </x:c>
      <x:c r="H198" s="14" t="n">
        <x:v>5</x:v>
      </x:c>
      <x:c r="I198" s="14" t="str">
        <x:v>3-6 a.m.</x:v>
      </x:c>
      <x:c r="J198" s="14" t="str">
        <x:v>Minor arterials</x:v>
      </x:c>
      <x:c r="K198" s="14" t="str">
        <x:v>Dark - Not Lighted</x:v>
      </x:c>
      <x:c r="L198" s="14" t="str">
        <x:v>Clear</x:v>
      </x:c>
      <x:c r="M198" s="14" t="str">
        <x:v>NHTSA FARS</x:v>
      </x:c>
    </x:row>
    <x:row r="199">
      <x:c r="A199" s="14" t="n">
        <x:v>2022</x:v>
      </x:c>
      <x:c r="B199" s="14" t="n">
        <x:v>490137</x:v>
      </x:c>
      <x:c r="C199" s="14" t="str">
        <x:v>SALT LAKE CITY</x:v>
      </x:c>
      <x:c r="D199" s="14" t="str">
        <x:v>Driver of a Motor Vehicle In-Transport</x:v>
      </x:c>
      <x:c r="E199" s="14" t="str">
        <x:v>Other road users</x:v>
      </x:c>
      <x:c r="F199" s="14" t="n">
        <x:v>70</x:v>
      </x:c>
      <x:c r="G199" s="14" t="str">
        <x:v>Male</x:v>
      </x:c>
      <x:c r="H199" s="14" t="n">
        <x:v>13</x:v>
      </x:c>
      <x:c r="I199" s="14" t="str">
        <x:v>Noon-3 p.m.</x:v>
      </x:c>
      <x:c r="J199" s="14" t="str">
        <x:v>Minor collectors</x:v>
      </x:c>
      <x:c r="K199" s="14" t="str">
        <x:v>Daylight</x:v>
      </x:c>
      <x:c r="L199" s="14" t="str">
        <x:v>Cloudy</x:v>
      </x:c>
      <x:c r="M199" s="14" t="str">
        <x:v>NHTSA FARS</x:v>
      </x:c>
    </x:row>
    <x:row r="200">
      <x:c r="A200" s="14" t="n">
        <x:v>2022</x:v>
      </x:c>
      <x:c r="B200" s="14" t="n">
        <x:v>490141</x:v>
      </x:c>
      <x:c r="C200" s="14" t="str">
        <x:v>SALT LAKE CITY</x:v>
      </x:c>
      <x:c r="D200" s="14" t="str">
        <x:v>Driver of a Motor Vehicle In-Transport</x:v>
      </x:c>
      <x:c r="E200" s="14" t="str">
        <x:v>Motorcyclist</x:v>
      </x:c>
      <x:c r="F200" s="14" t="n">
        <x:v>25</x:v>
      </x:c>
      <x:c r="G200" s="14" t="str">
        <x:v>Male</x:v>
      </x:c>
      <x:c r="H200" s="14" t="n">
        <x:v>22</x:v>
      </x:c>
      <x:c r="I200" s="14" t="str">
        <x:v>9 p.m.-midnight</x:v>
      </x:c>
      <x:c r="J200" s="14" t="str">
        <x:v>Major collectors</x:v>
      </x:c>
      <x:c r="K200" s="14" t="str">
        <x:v>Dark - Lighted</x:v>
      </x:c>
      <x:c r="L200" s="14" t="str">
        <x:v>Clear</x:v>
      </x:c>
      <x:c r="M200" s="14" t="str">
        <x:v>NHTSA FARS</x:v>
      </x:c>
    </x:row>
    <x:row r="201">
      <x:c r="A201" s="14" t="n">
        <x:v>2022</x:v>
      </x:c>
      <x:c r="B201" s="14" t="n">
        <x:v>490142</x:v>
      </x:c>
      <x:c r="C201" s="14" t="str">
        <x:v>SALT LAKE CITY</x:v>
      </x:c>
      <x:c r="D201" s="14" t="str">
        <x:v>Pedestrian</x:v>
      </x:c>
      <x:c r="E201" s="14" t="str">
        <x:v>Pedestrian</x:v>
      </x:c>
      <x:c r="F201" s="14" t="n">
        <x:v>59</x:v>
      </x:c>
      <x:c r="G201" s="14" t="str">
        <x:v>Male</x:v>
      </x:c>
      <x:c r="H201" s="14" t="n">
        <x:v>23</x:v>
      </x:c>
      <x:c r="I201" s="14" t="str">
        <x:v>9 p.m.-midnight</x:v>
      </x:c>
      <x:c r="J201" s="14" t="str">
        <x:v>Minor arterials</x:v>
      </x:c>
      <x:c r="K201" s="14" t="str">
        <x:v>Dark - Lighted</x:v>
      </x:c>
      <x:c r="L201" s="14" t="str">
        <x:v>Clear</x:v>
      </x:c>
      <x:c r="M201" s="14" t="str">
        <x:v>NHTSA FARS</x:v>
      </x:c>
    </x:row>
    <x:row r="202">
      <x:c r="A202" s="14" t="n">
        <x:v>2022</x:v>
      </x:c>
      <x:c r="B202" s="14" t="n">
        <x:v>490144</x:v>
      </x:c>
      <x:c r="C202" s="14" t="str">
        <x:v>SALT LAKE CITY</x:v>
      </x:c>
      <x:c r="D202" s="14" t="str">
        <x:v>Person on a Personal Conveyance</x:v>
      </x:c>
      <x:c r="E202" s="14" t="str">
        <x:v>Other road users</x:v>
      </x:c>
      <x:c r="F202" s="14" t="n">
        <x:v>23</x:v>
      </x:c>
      <x:c r="G202" s="14" t="str">
        <x:v>Male</x:v>
      </x:c>
      <x:c r="H202" s="14" t="n">
        <x:v>21</x:v>
      </x:c>
      <x:c r="I202" s="14" t="str">
        <x:v>9 p.m.-midnight</x:v>
      </x:c>
      <x:c r="J202" s="14" t="str">
        <x:v>Minor arterials</x:v>
      </x:c>
      <x:c r="K202" s="14" t="str">
        <x:v>Dark - Lighted</x:v>
      </x:c>
      <x:c r="L202" s="14" t="str">
        <x:v>Clear</x:v>
      </x:c>
      <x:c r="M202" s="14" t="str">
        <x:v>NHTSA FARS</x:v>
      </x:c>
    </x:row>
    <x:row r="203">
      <x:c r="A203" s="14" t="n">
        <x:v>2022</x:v>
      </x:c>
      <x:c r="B203" s="14" t="n">
        <x:v>490145</x:v>
      </x:c>
      <x:c r="C203" s="14" t="str">
        <x:v>BLUFFDALE</x:v>
      </x:c>
      <x:c r="D203" s="14" t="str">
        <x:v>Pedestrian</x:v>
      </x:c>
      <x:c r="E203" s="14" t="str">
        <x:v>Pedestrian</x:v>
      </x:c>
      <x:c r="F203" s="14" t="n">
        <x:v>46</x:v>
      </x:c>
      <x:c r="G203" s="14" t="str">
        <x:v>Male</x:v>
      </x:c>
      <x:c r="H203" s="14" t="n">
        <x:v>3</x:v>
      </x:c>
      <x:c r="I203" s="14" t="str">
        <x:v>3-6 a.m.</x:v>
      </x:c>
      <x:c r="J203" s="14" t="str">
        <x:v>Other principal arterials</x:v>
      </x:c>
      <x:c r="K203" s="14" t="str">
        <x:v>Dark - Not Lighted</x:v>
      </x:c>
      <x:c r="L203" s="14" t="str">
        <x:v>Clear</x:v>
      </x:c>
      <x:c r="M203" s="14" t="str">
        <x:v>NHTSA FARS</x:v>
      </x:c>
    </x:row>
    <x:row r="204">
      <x:c r="A204" s="14" t="n">
        <x:v>2022</x:v>
      </x:c>
      <x:c r="B204" s="14" t="n">
        <x:v>490147</x:v>
      </x:c>
      <x:c r="C204" s="14" t="str">
        <x:v>SALT LAKE CITY</x:v>
      </x:c>
      <x:c r="D204" s="14" t="str">
        <x:v>Bicyclist</x:v>
      </x:c>
      <x:c r="E204" s="14" t="str">
        <x:v>Bicyclist</x:v>
      </x:c>
      <x:c r="F204" s="14" t="n">
        <x:v>64</x:v>
      </x:c>
      <x:c r="G204" s="14" t="str">
        <x:v>Female</x:v>
      </x:c>
      <x:c r="H204" s="14" t="n">
        <x:v>12</x:v>
      </x:c>
      <x:c r="I204" s="14" t="str">
        <x:v>Noon-3 p.m.</x:v>
      </x:c>
      <x:c r="J204" s="14" t="str">
        <x:v>Other principal arterials</x:v>
      </x:c>
      <x:c r="K204" s="14" t="str">
        <x:v>Daylight</x:v>
      </x:c>
      <x:c r="L204" s="14" t="str">
        <x:v>Clear</x:v>
      </x:c>
      <x:c r="M204" s="14" t="str">
        <x:v>NHTSA FARS</x:v>
      </x:c>
    </x:row>
    <x:row r="205">
      <x:c r="A205" s="14" t="n">
        <x:v>2022</x:v>
      </x:c>
      <x:c r="B205" s="14" t="n">
        <x:v>490151</x:v>
      </x:c>
      <x:c r="C205" s="14" t="str">
        <x:v>SALT LAKE CITY</x:v>
      </x:c>
      <x:c r="D205" s="14" t="str">
        <x:v>Driver of a Motor Vehicle In-Transport</x:v>
      </x:c>
      <x:c r="E205" s="14" t="str">
        <x:v>Motorcyclist</x:v>
      </x:c>
      <x:c r="F205" s="14" t="n">
        <x:v>48</x:v>
      </x:c>
      <x:c r="G205" s="14" t="str">
        <x:v>Male</x:v>
      </x:c>
      <x:c r="H205" s="14" t="n">
        <x:v>7</x:v>
      </x:c>
      <x:c r="I205" s="14" t="str">
        <x:v>6-9 a.m.</x:v>
      </x:c>
      <x:c r="J205" s="14" t="str">
        <x:v>Minor arterials</x:v>
      </x:c>
      <x:c r="K205" s="14" t="str">
        <x:v>Daylight</x:v>
      </x:c>
      <x:c r="L205" s="14" t="str">
        <x:v>Clear</x:v>
      </x:c>
      <x:c r="M205" s="14" t="str">
        <x:v>NHTSA FARS</x:v>
      </x:c>
    </x:row>
    <x:row r="206">
      <x:c r="A206" s="14" t="n">
        <x:v>2022</x:v>
      </x:c>
      <x:c r="B206" s="14" t="n">
        <x:v>490158</x:v>
      </x:c>
      <x:c r="C206" s="14" t="str">
        <x:v>COTTONWOOD</x:v>
      </x:c>
      <x:c r="D206" s="14" t="str">
        <x:v>Driver of a Motor Vehicle In-Transport</x:v>
      </x:c>
      <x:c r="E206" s="14" t="str">
        <x:v>Other road users</x:v>
      </x:c>
      <x:c r="F206" s="14" t="n">
        <x:v>36</x:v>
      </x:c>
      <x:c r="G206" s="14" t="str">
        <x:v>Female</x:v>
      </x:c>
      <x:c r="H206" s="14" t="n">
        <x:v>9</x:v>
      </x:c>
      <x:c r="I206" s="14" t="str">
        <x:v>9 a.m.-noon</x:v>
      </x:c>
      <x:c r="J206" s="14" t="str">
        <x:v>Minor arterials</x:v>
      </x:c>
      <x:c r="K206" s="14" t="str">
        <x:v>Daylight</x:v>
      </x:c>
      <x:c r="L206" s="14" t="str">
        <x:v>Clear</x:v>
      </x:c>
      <x:c r="M206" s="14" t="str">
        <x:v>NHTSA FARS</x:v>
      </x:c>
    </x:row>
    <x:row r="207">
      <x:c r="A207" s="14" t="n">
        <x:v>2022</x:v>
      </x:c>
      <x:c r="B207" s="14" t="n">
        <x:v>490159</x:v>
      </x:c>
      <x:c r="C207" s="14" t="str">
        <x:v>WEST VALLEY CITY</x:v>
      </x:c>
      <x:c r="D207" s="14" t="str">
        <x:v>Passenger of a Motor Vehicle In-Transport</x:v>
      </x:c>
      <x:c r="E207" s="14" t="str">
        <x:v>Other road users</x:v>
      </x:c>
      <x:c r="F207" s="14" t="n">
        <x:v>86</x:v>
      </x:c>
      <x:c r="G207" s="14" t="str">
        <x:v>Female</x:v>
      </x:c>
      <x:c r="H207" s="14" t="n">
        <x:v>19</x:v>
      </x:c>
      <x:c r="I207" s="14" t="str">
        <x:v>6-9 p.m.</x:v>
      </x:c>
      <x:c r="J207" s="14" t="str">
        <x:v>Minor arterials</x:v>
      </x:c>
      <x:c r="K207" s="14" t="str">
        <x:v>Daylight</x:v>
      </x:c>
      <x:c r="L207" s="14" t="str">
        <x:v>Clear</x:v>
      </x:c>
      <x:c r="M207" s="14" t="str">
        <x:v>NHTSA FARS</x:v>
      </x:c>
    </x:row>
    <x:row r="208">
      <x:c r="A208" s="14" t="n">
        <x:v>2022</x:v>
      </x:c>
      <x:c r="B208" s="14" t="n">
        <x:v>490163</x:v>
      </x:c>
      <x:c r="C208" s="14" t="str">
        <x:v>SALT LAKE CITY</x:v>
      </x:c>
      <x:c r="D208" s="14" t="str">
        <x:v>Driver of a Motor Vehicle In-Transport</x:v>
      </x:c>
      <x:c r="E208" s="14" t="str">
        <x:v>Motorcyclist</x:v>
      </x:c>
      <x:c r="F208" s="14" t="n">
        <x:v>65</x:v>
      </x:c>
      <x:c r="G208" s="14" t="str">
        <x:v>Male</x:v>
      </x:c>
      <x:c r="H208" s="14" t="n">
        <x:v>16</x:v>
      </x:c>
      <x:c r="I208" s="14" t="str">
        <x:v>3-6 p.m.</x:v>
      </x:c>
      <x:c r="J208" s="14" t="str">
        <x:v>Other principal arterials</x:v>
      </x:c>
      <x:c r="K208" s="14" t="str">
        <x:v>Daylight</x:v>
      </x:c>
      <x:c r="L208" s="14" t="str">
        <x:v>Clear</x:v>
      </x:c>
      <x:c r="M208" s="14" t="str">
        <x:v>NHTSA FARS</x:v>
      </x:c>
    </x:row>
    <x:row r="209">
      <x:c r="A209" s="14" t="n">
        <x:v>2022</x:v>
      </x:c>
      <x:c r="B209" s="14" t="n">
        <x:v>490164</x:v>
      </x:c>
      <x:c r="C209" s="14" t="str">
        <x:v>WEST VALLEY CITY</x:v>
      </x:c>
      <x:c r="D209" s="14" t="str">
        <x:v>Driver of a Motor Vehicle In-Transport</x:v>
      </x:c>
      <x:c r="E209" s="14" t="str">
        <x:v>Other road users</x:v>
      </x:c>
      <x:c r="F209" s="14" t="n">
        <x:v>26</x:v>
      </x:c>
      <x:c r="G209" s="14" t="str">
        <x:v>Female</x:v>
      </x:c>
      <x:c r="H209" s="14" t="n">
        <x:v>18</x:v>
      </x:c>
      <x:c r="I209" s="14" t="str">
        <x:v>6-9 p.m.</x:v>
      </x:c>
      <x:c r="J209" s="14" t="str">
        <x:v>Major collectors</x:v>
      </x:c>
      <x:c r="K209" s="14" t="str">
        <x:v>Dark - Lighted</x:v>
      </x:c>
      <x:c r="L209" s="14" t="str">
        <x:v>Cloudy</x:v>
      </x:c>
      <x:c r="M209" s="14" t="str">
        <x:v>NHTSA FARS</x:v>
      </x:c>
    </x:row>
    <x:row r="210">
      <x:c r="A210" s="14" t="n">
        <x:v>2022</x:v>
      </x:c>
      <x:c r="B210" s="14" t="n">
        <x:v>490165</x:v>
      </x:c>
      <x:c r="C210" s="14" t="str">
        <x:v>SALT LAKE CITY</x:v>
      </x:c>
      <x:c r="D210" s="14" t="str">
        <x:v>Pedestrian</x:v>
      </x:c>
      <x:c r="E210" s="14" t="str">
        <x:v>Pedestrian</x:v>
      </x:c>
      <x:c r="F210" s="14" t="n">
        <x:v>24</x:v>
      </x:c>
      <x:c r="G210" s="14" t="str">
        <x:v>Female</x:v>
      </x:c>
      <x:c r="H210" s="14" t="n">
        <x:v>11</x:v>
      </x:c>
      <x:c r="I210" s="14" t="str">
        <x:v>9 a.m.-noon</x:v>
      </x:c>
      <x:c r="J210" s="14" t="str">
        <x:v>Major collectors</x:v>
      </x:c>
      <x:c r="K210" s="14" t="str">
        <x:v>Daylight</x:v>
      </x:c>
      <x:c r="L210" s="14" t="str">
        <x:v>Clear</x:v>
      </x:c>
      <x:c r="M210" s="14" t="str">
        <x:v>NHTSA FARS</x:v>
      </x:c>
    </x:row>
    <x:row r="211">
      <x:c r="A211" s="14" t="n">
        <x:v>2022</x:v>
      </x:c>
      <x:c r="B211" s="14" t="n">
        <x:v>490167</x:v>
      </x:c>
      <x:c r="C211" s="14" t="str">
        <x:v>DRAPER</x:v>
      </x:c>
      <x:c r="D211" s="14" t="str">
        <x:v>Driver of a Motor Vehicle In-Transport</x:v>
      </x:c>
      <x:c r="E211" s="14" t="str">
        <x:v>Motorcyclist</x:v>
      </x:c>
      <x:c r="F211" s="14" t="n">
        <x:v>43</x:v>
      </x:c>
      <x:c r="G211" s="14" t="str">
        <x:v>Male</x:v>
      </x:c>
      <x:c r="H211" s="14" t="n">
        <x:v>0</x:v>
      </x:c>
      <x:c r="I211" s="14" t="str">
        <x:v>Midnight-3 a.m.</x:v>
      </x:c>
      <x:c r="J211" s="14" t="str">
        <x:v>Minor arterials</x:v>
      </x:c>
      <x:c r="K211" s="14" t="str">
        <x:v>Dark - Lighted</x:v>
      </x:c>
      <x:c r="L211" s="14" t="str">
        <x:v>Rain</x:v>
      </x:c>
      <x:c r="M211" s="14" t="str">
        <x:v>NHTSA FARS</x:v>
      </x:c>
    </x:row>
    <x:row r="212">
      <x:c r="A212" s="14" t="n">
        <x:v>2022</x:v>
      </x:c>
      <x:c r="B212" s="14" t="n">
        <x:v>490169</x:v>
      </x:c>
      <x:c r="C212" s="14" t="str">
        <x:v>SOUTH SALT LAKE</x:v>
      </x:c>
      <x:c r="D212" s="14" t="str">
        <x:v>Driver of a Motor Vehicle In-Transport</x:v>
      </x:c>
      <x:c r="E212" s="14" t="str">
        <x:v>Other road users</x:v>
      </x:c>
      <x:c r="F212" s="14" t="n">
        <x:v>19</x:v>
      </x:c>
      <x:c r="G212" s="14" t="str">
        <x:v>Male</x:v>
      </x:c>
      <x:c r="H212" s="14" t="n">
        <x:v>13</x:v>
      </x:c>
      <x:c r="I212" s="14" t="str">
        <x:v>Noon-3 p.m.</x:v>
      </x:c>
      <x:c r="J212" s="14" t="str">
        <x:v>Major collectors</x:v>
      </x:c>
      <x:c r="K212" s="14" t="str">
        <x:v>Daylight</x:v>
      </x:c>
      <x:c r="L212" s="14" t="str">
        <x:v>Cloudy</x:v>
      </x:c>
      <x:c r="M212" s="14" t="str">
        <x:v>NHTSA FARS</x:v>
      </x:c>
    </x:row>
    <x:row r="213">
      <x:c r="A213" s="14" t="n">
        <x:v>2022</x:v>
      </x:c>
      <x:c r="B213" s="14" t="n">
        <x:v>490170</x:v>
      </x:c>
      <x:c r="C213" s="14" t="str">
        <x:v>MURRAY</x:v>
      </x:c>
      <x:c r="D213" s="14" t="str">
        <x:v>Driver of a Motor Vehicle In-Transport</x:v>
      </x:c>
      <x:c r="E213" s="14" t="str">
        <x:v>Other road users</x:v>
      </x:c>
      <x:c r="F213" s="14" t="n">
        <x:v>86</x:v>
      </x:c>
      <x:c r="G213" s="14" t="str">
        <x:v>Male</x:v>
      </x:c>
      <x:c r="H213" s="14" t="n">
        <x:v>12</x:v>
      </x:c>
      <x:c r="I213" s="14" t="str">
        <x:v>Noon-3 p.m.</x:v>
      </x:c>
      <x:c r="J213" s="14" t="str">
        <x:v>Minor arterials</x:v>
      </x:c>
      <x:c r="K213" s="14" t="str">
        <x:v>Daylight</x:v>
      </x:c>
      <x:c r="L213" s="14" t="str">
        <x:v>Clear</x:v>
      </x:c>
      <x:c r="M213" s="14" t="str">
        <x:v>NHTSA FARS</x:v>
      </x:c>
    </x:row>
    <x:row r="214">
      <x:c r="A214" s="14" t="n">
        <x:v>2022</x:v>
      </x:c>
      <x:c r="B214" s="14" t="n">
        <x:v>490172</x:v>
      </x:c>
      <x:c r="C214" s="14" t="str">
        <x:v>SALT LAKE CITY</x:v>
      </x:c>
      <x:c r="D214" s="14" t="str">
        <x:v>Driver of a Motor Vehicle In-Transport</x:v>
      </x:c>
      <x:c r="E214" s="14" t="str">
        <x:v>Other road users</x:v>
      </x:c>
      <x:c r="F214" s="14" t="n">
        <x:v>29</x:v>
      </x:c>
      <x:c r="G214" s="14" t="str">
        <x:v>Male</x:v>
      </x:c>
      <x:c r="H214" s="14" t="n">
        <x:v>1</x:v>
      </x:c>
      <x:c r="I214" s="14" t="str">
        <x:v>Midnight-3 a.m.</x:v>
      </x:c>
      <x:c r="J214" s="14" t="str">
        <x:v>Other freeways/expressways</x:v>
      </x:c>
      <x:c r="K214" s="14" t="str">
        <x:v>Dark - Not Lighted</x:v>
      </x:c>
      <x:c r="L214" s="14" t="str">
        <x:v>Clear</x:v>
      </x:c>
      <x:c r="M214" s="14" t="str">
        <x:v>NHTSA FARS</x:v>
      </x:c>
    </x:row>
    <x:row r="215">
      <x:c r="A215" s="14" t="n">
        <x:v>2022</x:v>
      </x:c>
      <x:c r="B215" s="14" t="n">
        <x:v>490173</x:v>
      </x:c>
      <x:c r="C215" s="14" t="str">
        <x:v>SALT LAKE CITY</x:v>
      </x:c>
      <x:c r="D215" s="14" t="str">
        <x:v>Driver of a Motor Vehicle In-Transport</x:v>
      </x:c>
      <x:c r="E215" s="14" t="str">
        <x:v>Motorcyclist</x:v>
      </x:c>
      <x:c r="F215" s="14" t="n">
        <x:v>31</x:v>
      </x:c>
      <x:c r="G215" s="14" t="str">
        <x:v>Male</x:v>
      </x:c>
      <x:c r="H215" s="14" t="n">
        <x:v>0</x:v>
      </x:c>
      <x:c r="I215" s="14" t="str">
        <x:v>Midnight-3 a.m.</x:v>
      </x:c>
      <x:c r="J215" s="14" t="str">
        <x:v>Interstate</x:v>
      </x:c>
      <x:c r="K215" s="14" t="str">
        <x:v>Dark - Not Lighted</x:v>
      </x:c>
      <x:c r="L215" s="14" t="str">
        <x:v>Clear</x:v>
      </x:c>
      <x:c r="M215" s="14" t="str">
        <x:v>NHTSA FARS</x:v>
      </x:c>
    </x:row>
    <x:row r="216">
      <x:c r="A216" s="14" t="n">
        <x:v>2022</x:v>
      </x:c>
      <x:c r="B216" s="14" t="n">
        <x:v>490174</x:v>
      </x:c>
      <x:c r="C216" s="14" t="str">
        <x:v>SALT LAKE CITY</x:v>
      </x:c>
      <x:c r="D216" s="14" t="str">
        <x:v>Driver of a Motor Vehicle In-Transport</x:v>
      </x:c>
      <x:c r="E216" s="14" t="str">
        <x:v>Other road users</x:v>
      </x:c>
      <x:c r="F216" s="14" t="n">
        <x:v>46</x:v>
      </x:c>
      <x:c r="G216" s="14" t="str">
        <x:v>Female</x:v>
      </x:c>
      <x:c r="H216" s="14" t="n">
        <x:v>18</x:v>
      </x:c>
      <x:c r="I216" s="14" t="str">
        <x:v>6-9 p.m.</x:v>
      </x:c>
      <x:c r="J216" s="14" t="str">
        <x:v>Interstate</x:v>
      </x:c>
      <x:c r="K216" s="14" t="str">
        <x:v>Daylight</x:v>
      </x:c>
      <x:c r="L216" s="14" t="str">
        <x:v>Clear</x:v>
      </x:c>
      <x:c r="M216" s="14" t="str">
        <x:v>NHTSA FARS</x:v>
      </x:c>
    </x:row>
    <x:row r="217">
      <x:c r="A217" s="14" t="n">
        <x:v>2022</x:v>
      </x:c>
      <x:c r="B217" s="14" t="n">
        <x:v>490176</x:v>
      </x:c>
      <x:c r="C217" s="14" t="str">
        <x:v>HERRIMAN</x:v>
      </x:c>
      <x:c r="D217" s="14" t="str">
        <x:v>Pedestrian</x:v>
      </x:c>
      <x:c r="E217" s="14" t="str">
        <x:v>Pedestrian</x:v>
      </x:c>
      <x:c r="F217" s="14" t="n">
        <x:v>38</x:v>
      </x:c>
      <x:c r="G217" s="14" t="str">
        <x:v>Female</x:v>
      </x:c>
      <x:c r="H217" s="14" t="n">
        <x:v>5</x:v>
      </x:c>
      <x:c r="I217" s="14" t="str">
        <x:v>3-6 a.m.</x:v>
      </x:c>
      <x:c r="J217" s="14" t="str">
        <x:v>Other principal arterials</x:v>
      </x:c>
      <x:c r="K217" s="14" t="str">
        <x:v>Dark - Not Lighted</x:v>
      </x:c>
      <x:c r="L217" s="14" t="str">
        <x:v>Clear</x:v>
      </x:c>
      <x:c r="M217" s="14" t="str">
        <x:v>NHTSA FARS</x:v>
      </x:c>
    </x:row>
    <x:row r="218">
      <x:c r="A218" s="14" t="n">
        <x:v>2022</x:v>
      </x:c>
      <x:c r="B218" s="14" t="n">
        <x:v>490177</x:v>
      </x:c>
      <x:c r="C218" s="14" t="str">
        <x:v>WEST VALLEY CITY</x:v>
      </x:c>
      <x:c r="D218" s="14" t="str">
        <x:v>Pedestrian</x:v>
      </x:c>
      <x:c r="E218" s="14" t="str">
        <x:v>Pedestrian</x:v>
      </x:c>
      <x:c r="F218" s="14" t="n">
        <x:v>39</x:v>
      </x:c>
      <x:c r="G218" s="14" t="str">
        <x:v>Male</x:v>
      </x:c>
      <x:c r="H218" s="14" t="n">
        <x:v>1</x:v>
      </x:c>
      <x:c r="I218" s="14" t="str">
        <x:v>Midnight-3 a.m.</x:v>
      </x:c>
      <x:c r="J218" s="14" t="str">
        <x:v>Major collectors</x:v>
      </x:c>
      <x:c r="K218" s="14" t="str">
        <x:v>Dark - Not Lighted</x:v>
      </x:c>
      <x:c r="L218" s="14" t="str">
        <x:v>Clear</x:v>
      </x:c>
      <x:c r="M218" s="14" t="str">
        <x:v>NHTSA FARS</x:v>
      </x:c>
    </x:row>
    <x:row r="219">
      <x:c r="A219" s="14" t="n">
        <x:v>2022</x:v>
      </x:c>
      <x:c r="B219" s="14" t="n">
        <x:v>490183</x:v>
      </x:c>
      <x:c r="C219" s="14" t="str">
        <x:v>SALT LAKE CITY</x:v>
      </x:c>
      <x:c r="D219" s="14" t="str">
        <x:v>Driver of a Motor Vehicle In-Transport</x:v>
      </x:c>
      <x:c r="E219" s="14" t="str">
        <x:v>Other road users</x:v>
      </x:c>
      <x:c r="F219" s="14" t="n">
        <x:v>28</x:v>
      </x:c>
      <x:c r="G219" s="14" t="str">
        <x:v>Male</x:v>
      </x:c>
      <x:c r="H219" s="14" t="n">
        <x:v>19</x:v>
      </x:c>
      <x:c r="I219" s="14" t="str">
        <x:v>6-9 p.m.</x:v>
      </x:c>
      <x:c r="J219" s="14" t="str">
        <x:v>Interstate</x:v>
      </x:c>
      <x:c r="K219" s="14" t="str">
        <x:v>Daylight</x:v>
      </x:c>
      <x:c r="L219" s="14" t="str">
        <x:v>Clear</x:v>
      </x:c>
      <x:c r="M219" s="14" t="str">
        <x:v>NHTSA FARS</x:v>
      </x:c>
    </x:row>
    <x:row r="220">
      <x:c r="A220" s="14" t="n">
        <x:v>2022</x:v>
      </x:c>
      <x:c r="B220" s="14" t="n">
        <x:v>490186</x:v>
      </x:c>
      <x:c r="C220" s="14" t="str">
        <x:v>DRAPER</x:v>
      </x:c>
      <x:c r="D220" s="14" t="str">
        <x:v>Driver of a Motor Vehicle In-Transport</x:v>
      </x:c>
      <x:c r="E220" s="14" t="str">
        <x:v>Motorcyclist</x:v>
      </x:c>
      <x:c r="F220" s="14" t="n">
        <x:v>34</x:v>
      </x:c>
      <x:c r="G220" s="14" t="str">
        <x:v>Male</x:v>
      </x:c>
      <x:c r="H220" s="14" t="n">
        <x:v>1</x:v>
      </x:c>
      <x:c r="I220" s="14" t="str">
        <x:v>Midnight-3 a.m.</x:v>
      </x:c>
      <x:c r="J220" s="14" t="str">
        <x:v>Interstate</x:v>
      </x:c>
      <x:c r="K220" s="14" t="str">
        <x:v>Dark - Lighted</x:v>
      </x:c>
      <x:c r="L220" s="14" t="str">
        <x:v>Clear</x:v>
      </x:c>
      <x:c r="M220" s="14" t="str">
        <x:v>NHTSA FARS</x:v>
      </x:c>
    </x:row>
    <x:row r="221">
      <x:c r="A221" s="14" t="n">
        <x:v>2022</x:v>
      </x:c>
      <x:c r="B221" s="14" t="n">
        <x:v>490188</x:v>
      </x:c>
      <x:c r="C221" s="14" t="str">
        <x:v>WEST JORDAN</x:v>
      </x:c>
      <x:c r="D221" s="14" t="str">
        <x:v>Bicyclist</x:v>
      </x:c>
      <x:c r="E221" s="14" t="str">
        <x:v>Bicyclist</x:v>
      </x:c>
      <x:c r="F221" s="14" t="n">
        <x:v>13</x:v>
      </x:c>
      <x:c r="G221" s="14" t="str">
        <x:v>Male</x:v>
      </x:c>
      <x:c r="H221" s="14" t="n">
        <x:v>18</x:v>
      </x:c>
      <x:c r="I221" s="14" t="str">
        <x:v>6-9 p.m.</x:v>
      </x:c>
      <x:c r="J221" s="14" t="str">
        <x:v>Other principal arterials</x:v>
      </x:c>
      <x:c r="K221" s="14" t="str">
        <x:v>Daylight</x:v>
      </x:c>
      <x:c r="L221" s="14" t="str">
        <x:v>Cloudy</x:v>
      </x:c>
      <x:c r="M221" s="14" t="str">
        <x:v>NHTSA FARS</x:v>
      </x:c>
    </x:row>
    <x:row r="222">
      <x:c r="A222" s="14" t="n">
        <x:v>2022</x:v>
      </x:c>
      <x:c r="B222" s="14" t="n">
        <x:v>490189</x:v>
      </x:c>
      <x:c r="C222" s="14" t="str">
        <x:v>MURRAY</x:v>
      </x:c>
      <x:c r="D222" s="14" t="str">
        <x:v>Bicyclist</x:v>
      </x:c>
      <x:c r="E222" s="14" t="str">
        <x:v>Bicyclist</x:v>
      </x:c>
      <x:c r="F222" s="14" t="n">
        <x:v>38</x:v>
      </x:c>
      <x:c r="G222" s="14" t="str">
        <x:v>Male</x:v>
      </x:c>
      <x:c r="H222" s="14" t="n">
        <x:v>6</x:v>
      </x:c>
      <x:c r="I222" s="14" t="str">
        <x:v>6-9 a.m.</x:v>
      </x:c>
      <x:c r="J222" s="14" t="str">
        <x:v>Major collectors</x:v>
      </x:c>
      <x:c r="K222" s="14" t="str">
        <x:v>Dawn</x:v>
      </x:c>
      <x:c r="L222" s="14" t="str">
        <x:v>Clear</x:v>
      </x:c>
      <x:c r="M222" s="14" t="str">
        <x:v>NHTSA FARS</x:v>
      </x:c>
    </x:row>
    <x:row r="223">
      <x:c r="A223" s="14" t="n">
        <x:v>2022</x:v>
      </x:c>
      <x:c r="B223" s="14" t="n">
        <x:v>490190</x:v>
      </x:c>
      <x:c r="C223" s="14" t="str">
        <x:v>SALT LAKE CITY</x:v>
      </x:c>
      <x:c r="D223" s="14" t="str">
        <x:v>Passenger of a Motor Vehicle In-Transport</x:v>
      </x:c>
      <x:c r="E223" s="14" t="str">
        <x:v>Other road users</x:v>
      </x:c>
      <x:c r="F223" s="14" t="n">
        <x:v>28</x:v>
      </x:c>
      <x:c r="G223" s="14" t="str">
        <x:v>Male</x:v>
      </x:c>
      <x:c r="H223" s="14" t="n">
        <x:v>7</x:v>
      </x:c>
      <x:c r="I223" s="14" t="str">
        <x:v>6-9 a.m.</x:v>
      </x:c>
      <x:c r="J223" s="14" t="str">
        <x:v>Minor arterials</x:v>
      </x:c>
      <x:c r="K223" s="14" t="str">
        <x:v>Daylight</x:v>
      </x:c>
      <x:c r="L223" s="14" t="str">
        <x:v>Cloudy</x:v>
      </x:c>
      <x:c r="M223" s="14" t="str">
        <x:v>NHTSA FARS</x:v>
      </x:c>
    </x:row>
    <x:row r="224">
      <x:c r="A224" s="14" t="n">
        <x:v>2022</x:v>
      </x:c>
      <x:c r="B224" s="14" t="n">
        <x:v>490194</x:v>
      </x:c>
      <x:c r="C224" s="14" t="str">
        <x:v>HERRIMAN</x:v>
      </x:c>
      <x:c r="D224" s="14" t="str">
        <x:v>Driver of a Motor Vehicle In-Transport</x:v>
      </x:c>
      <x:c r="E224" s="14" t="str">
        <x:v>Other road users</x:v>
      </x:c>
      <x:c r="F224" s="14" t="n">
        <x:v>27</x:v>
      </x:c>
      <x:c r="G224" s="14" t="str">
        <x:v>Male</x:v>
      </x:c>
      <x:c r="H224" s="14" t="n">
        <x:v>21</x:v>
      </x:c>
      <x:c r="I224" s="14" t="str">
        <x:v>9 p.m.-midnight</x:v>
      </x:c>
      <x:c r="J224" s="14" t="str">
        <x:v>Minor arterials</x:v>
      </x:c>
      <x:c r="K224" s="14" t="str">
        <x:v>Dark - Not Lighted</x:v>
      </x:c>
      <x:c r="L224" s="14" t="str">
        <x:v>Clear</x:v>
      </x:c>
      <x:c r="M224" s="14" t="str">
        <x:v>NHTSA FARS</x:v>
      </x:c>
    </x:row>
    <x:row r="225">
      <x:c r="A225" s="14" t="n">
        <x:v>2022</x:v>
      </x:c>
      <x:c r="B225" s="14" t="n">
        <x:v>490213</x:v>
      </x:c>
      <x:c r="C225" s="14" t="str">
        <x:v>SOUTH SALT LAKE</x:v>
      </x:c>
      <x:c r="D225" s="14" t="str">
        <x:v>Bicyclist</x:v>
      </x:c>
      <x:c r="E225" s="14" t="str">
        <x:v>Bicyclist</x:v>
      </x:c>
      <x:c r="F225" s="14" t="n">
        <x:v>53</x:v>
      </x:c>
      <x:c r="G225" s="14" t="str">
        <x:v>Male</x:v>
      </x:c>
      <x:c r="H225" s="14" t="n">
        <x:v>16</x:v>
      </x:c>
      <x:c r="I225" s="14" t="str">
        <x:v>3-6 p.m.</x:v>
      </x:c>
      <x:c r="J225" s="14" t="str">
        <x:v>Other principal arterials</x:v>
      </x:c>
      <x:c r="K225" s="14" t="str">
        <x:v>Daylight</x:v>
      </x:c>
      <x:c r="L225" s="14" t="str">
        <x:v>Cloudy</x:v>
      </x:c>
      <x:c r="M225" s="14" t="str">
        <x:v>NHTSA FARS</x:v>
      </x:c>
    </x:row>
    <x:row r="226">
      <x:c r="A226" s="14" t="n">
        <x:v>2022</x:v>
      </x:c>
      <x:c r="B226" s="14" t="n">
        <x:v>490225</x:v>
      </x:c>
      <x:c r="C226" s="14" t="str">
        <x:v>SALT LAKE CITY</x:v>
      </x:c>
      <x:c r="D226" s="14" t="str">
        <x:v>Pedestrian</x:v>
      </x:c>
      <x:c r="E226" s="14" t="str">
        <x:v>Pedestrian</x:v>
      </x:c>
      <x:c r="F226" s="14" t="n">
        <x:v>42</x:v>
      </x:c>
      <x:c r="G226" s="14" t="str">
        <x:v>Male</x:v>
      </x:c>
      <x:c r="H226" s="14" t="n">
        <x:v>21</x:v>
      </x:c>
      <x:c r="I226" s="14" t="str">
        <x:v>9 p.m.-midnight</x:v>
      </x:c>
      <x:c r="J226" s="14" t="str">
        <x:v>Other principal arterials</x:v>
      </x:c>
      <x:c r="K226" s="14" t="str">
        <x:v>Dark - Not Lighted</x:v>
      </x:c>
      <x:c r="L226" s="14" t="str">
        <x:v>Clear</x:v>
      </x:c>
      <x:c r="M226" s="14" t="str">
        <x:v>NHTSA FARS</x:v>
      </x:c>
    </x:row>
    <x:row r="227">
      <x:c r="A227" s="14" t="n">
        <x:v>2022</x:v>
      </x:c>
      <x:c r="B227" s="14" t="n">
        <x:v>490228</x:v>
      </x:c>
      <x:c r="C227" s="14" t="str">
        <x:v>SALT LAKE CITY</x:v>
      </x:c>
      <x:c r="D227" s="14" t="str">
        <x:v>Passenger of a Motor Vehicle In-Transport</x:v>
      </x:c>
      <x:c r="E227" s="14" t="str">
        <x:v>Other road users</x:v>
      </x:c>
      <x:c r="F227" s="14" t="n">
        <x:v>15</x:v>
      </x:c>
      <x:c r="G227" s="14" t="str">
        <x:v>Male</x:v>
      </x:c>
      <x:c r="H227" s="14" t="n">
        <x:v>20</x:v>
      </x:c>
      <x:c r="I227" s="14" t="str">
        <x:v>6-9 p.m.</x:v>
      </x:c>
      <x:c r="J227" s="14" t="str">
        <x:v>Interstate</x:v>
      </x:c>
      <x:c r="K227" s="14" t="str">
        <x:v>Daylight</x:v>
      </x:c>
      <x:c r="L227" s="14" t="str">
        <x:v>Clear</x:v>
      </x:c>
      <x:c r="M227" s="14" t="str">
        <x:v>NHTSA FARS</x:v>
      </x:c>
    </x:row>
    <x:row r="228">
      <x:c r="A228" s="14" t="n">
        <x:v>2022</x:v>
      </x:c>
      <x:c r="B228" s="14" t="n">
        <x:v>490230</x:v>
      </x:c>
      <x:c r="C228" s="14" t="str">
        <x:v>SANDY CITY</x:v>
      </x:c>
      <x:c r="D228" s="14" t="str">
        <x:v>Driver of a Motor Vehicle In-Transport</x:v>
      </x:c>
      <x:c r="E228" s="14" t="str">
        <x:v>Motorcyclist</x:v>
      </x:c>
      <x:c r="F228" s="14" t="n">
        <x:v>27</x:v>
      </x:c>
      <x:c r="G228" s="14" t="str">
        <x:v>Male</x:v>
      </x:c>
      <x:c r="H228" s="14" t="n">
        <x:v>22</x:v>
      </x:c>
      <x:c r="I228" s="14" t="str">
        <x:v>9 p.m.-midnight</x:v>
      </x:c>
      <x:c r="J228" s="14" t="str">
        <x:v>Other principal arterials</x:v>
      </x:c>
      <x:c r="K228" s="14" t="str">
        <x:v>Dark - Lighted</x:v>
      </x:c>
      <x:c r="L228" s="14" t="str">
        <x:v>Clear</x:v>
      </x:c>
      <x:c r="M228" s="14" t="str">
        <x:v>NHTSA FARS</x:v>
      </x:c>
    </x:row>
    <x:row r="229">
      <x:c r="A229" s="14" t="n">
        <x:v>2022</x:v>
      </x:c>
      <x:c r="B229" s="14" t="n">
        <x:v>490233</x:v>
      </x:c>
      <x:c r="C229" s="14" t="str">
        <x:v>WEST JORDAN</x:v>
      </x:c>
      <x:c r="D229" s="14" t="str">
        <x:v>Driver of a Motor Vehicle In-Transport</x:v>
      </x:c>
      <x:c r="E229" s="14" t="str">
        <x:v>Other road users</x:v>
      </x:c>
      <x:c r="F229" s="14" t="n">
        <x:v>27</x:v>
      </x:c>
      <x:c r="G229" s="14" t="str">
        <x:v>Male</x:v>
      </x:c>
      <x:c r="H229" s="14" t="n">
        <x:v>3</x:v>
      </x:c>
      <x:c r="I229" s="14" t="str">
        <x:v>3-6 a.m.</x:v>
      </x:c>
      <x:c r="J229" s="14" t="str">
        <x:v>Minor arterials</x:v>
      </x:c>
      <x:c r="K229" s="14" t="str">
        <x:v>Dark - Lighted</x:v>
      </x:c>
      <x:c r="L229" s="14" t="str">
        <x:v>Clear</x:v>
      </x:c>
      <x:c r="M229" s="14" t="str">
        <x:v>NHTSA FARS</x:v>
      </x:c>
    </x:row>
    <x:row r="230">
      <x:c r="A230" s="14" t="n">
        <x:v>2022</x:v>
      </x:c>
      <x:c r="B230" s="14" t="n">
        <x:v>490239</x:v>
      </x:c>
      <x:c r="C230" s="14" t="str">
        <x:v>WEST VALLEY CITY</x:v>
      </x:c>
      <x:c r="D230" s="14" t="str">
        <x:v>Pedestrian</x:v>
      </x:c>
      <x:c r="E230" s="14" t="str">
        <x:v>Pedestrian</x:v>
      </x:c>
      <x:c r="F230" s="14" t="n">
        <x:v>39</x:v>
      </x:c>
      <x:c r="G230" s="14" t="str">
        <x:v>Male</x:v>
      </x:c>
      <x:c r="H230" s="14" t="n">
        <x:v>19</x:v>
      </x:c>
      <x:c r="I230" s="14" t="str">
        <x:v>6-9 p.m.</x:v>
      </x:c>
      <x:c r="J230" s="14" t="str">
        <x:v>Minor arterials</x:v>
      </x:c>
      <x:c r="K230" s="14" t="str">
        <x:v>Dark - Lighted</x:v>
      </x:c>
      <x:c r="L230" s="14" t="str">
        <x:v>Clear</x:v>
      </x:c>
      <x:c r="M230" s="14" t="str">
        <x:v>NHTSA FARS</x:v>
      </x:c>
    </x:row>
    <x:row r="231">
      <x:c r="A231" s="14" t="n">
        <x:v>2022</x:v>
      </x:c>
      <x:c r="B231" s="14" t="n">
        <x:v>490245</x:v>
      </x:c>
      <x:c r="C231" s="14" t="str">
        <x:v>SALT LAKE CITY</x:v>
      </x:c>
      <x:c r="D231" s="14" t="str">
        <x:v>Pedestrian</x:v>
      </x:c>
      <x:c r="E231" s="14" t="str">
        <x:v>Pedestrian</x:v>
      </x:c>
      <x:c r="F231" s="14" t="n">
        <x:v>11</x:v>
      </x:c>
      <x:c r="G231" s="14" t="str">
        <x:v>Female</x:v>
      </x:c>
      <x:c r="H231" s="14" t="n">
        <x:v>15</x:v>
      </x:c>
      <x:c r="I231" s="14" t="str">
        <x:v>3-6 p.m.</x:v>
      </x:c>
      <x:c r="J231" s="14" t="str">
        <x:v>Minor arterials</x:v>
      </x:c>
      <x:c r="K231" s="14" t="str">
        <x:v>Daylight</x:v>
      </x:c>
      <x:c r="L231" s="14" t="str">
        <x:v>Clear</x:v>
      </x:c>
      <x:c r="M231" s="14" t="str">
        <x:v>NHTSA FARS</x:v>
      </x:c>
    </x:row>
    <x:row r="232">
      <x:c r="A232" s="14" t="n">
        <x:v>2022</x:v>
      </x:c>
      <x:c r="B232" s="14" t="n">
        <x:v>490246</x:v>
      </x:c>
      <x:c r="C232" s="14" t="str">
        <x:v>SALT LAKE CITY</x:v>
      </x:c>
      <x:c r="D232" s="14" t="str">
        <x:v>Pedestrian</x:v>
      </x:c>
      <x:c r="E232" s="14" t="str">
        <x:v>Pedestrian</x:v>
      </x:c>
      <x:c r="F232" s="14" t="n">
        <x:v>60</x:v>
      </x:c>
      <x:c r="G232" s="14" t="str">
        <x:v>Male</x:v>
      </x:c>
      <x:c r="H232" s="14" t="n">
        <x:v>21</x:v>
      </x:c>
      <x:c r="I232" s="14" t="str">
        <x:v>9 p.m.-midnight</x:v>
      </x:c>
      <x:c r="J232" s="14" t="str">
        <x:v>Minor arterials</x:v>
      </x:c>
      <x:c r="K232" s="14" t="str">
        <x:v>Dark - Lighted</x:v>
      </x:c>
      <x:c r="L232" s="14" t="str">
        <x:v>Clear</x:v>
      </x:c>
      <x:c r="M232" s="14" t="str">
        <x:v>NHTSA FARS</x:v>
      </x:c>
    </x:row>
    <x:row r="233">
      <x:c r="A233" s="14" t="n">
        <x:v>2022</x:v>
      </x:c>
      <x:c r="B233" s="14" t="n">
        <x:v>490247</x:v>
      </x:c>
      <x:c r="C233" s="14" t="str">
        <x:v>MURRAY</x:v>
      </x:c>
      <x:c r="D233" s="14" t="str">
        <x:v>Passenger of a Motor Vehicle In-Transport</x:v>
      </x:c>
      <x:c r="E233" s="14" t="str">
        <x:v>Other road users</x:v>
      </x:c>
      <x:c r="F233" s="14" t="n">
        <x:v>6</x:v>
      </x:c>
      <x:c r="G233" s="14" t="str">
        <x:v>Male</x:v>
      </x:c>
      <x:c r="H233" s="14" t="n">
        <x:v>16</x:v>
      </x:c>
      <x:c r="I233" s="14" t="str">
        <x:v>3-6 p.m.</x:v>
      </x:c>
      <x:c r="J233" s="14" t="str">
        <x:v>Interstate</x:v>
      </x:c>
      <x:c r="K233" s="14" t="str">
        <x:v>Daylight</x:v>
      </x:c>
      <x:c r="L233" s="14" t="str">
        <x:v>Clear</x:v>
      </x:c>
      <x:c r="M233" s="14" t="str">
        <x:v>NHTSA FARS</x:v>
      </x:c>
    </x:row>
    <x:row r="234">
      <x:c r="A234" s="14" t="n">
        <x:v>2022</x:v>
      </x:c>
      <x:c r="B234" s="14" t="n">
        <x:v>490248</x:v>
      </x:c>
      <x:c r="C234" s="14" t="str">
        <x:v>SALT LAKE CITY</x:v>
      </x:c>
      <x:c r="D234" s="14" t="str">
        <x:v>Driver of a Motor Vehicle In-Transport</x:v>
      </x:c>
      <x:c r="E234" s="14" t="str">
        <x:v>Other road users</x:v>
      </x:c>
      <x:c r="F234" s="14" t="n">
        <x:v>38</x:v>
      </x:c>
      <x:c r="G234" s="14" t="str">
        <x:v>Male</x:v>
      </x:c>
      <x:c r="H234" s="14" t="n">
        <x:v>13</x:v>
      </x:c>
      <x:c r="I234" s="14" t="str">
        <x:v>Noon-3 p.m.</x:v>
      </x:c>
      <x:c r="J234" s="14" t="str">
        <x:v>Interstate</x:v>
      </x:c>
      <x:c r="K234" s="14" t="str">
        <x:v>Daylight</x:v>
      </x:c>
      <x:c r="L234" s="14" t="str">
        <x:v>Cloudy</x:v>
      </x:c>
      <x:c r="M234" s="14" t="str">
        <x:v>NHTSA FARS</x:v>
      </x:c>
    </x:row>
    <x:row r="235">
      <x:c r="A235" s="14" t="n">
        <x:v>2022</x:v>
      </x:c>
      <x:c r="B235" s="14" t="n">
        <x:v>490248</x:v>
      </x:c>
      <x:c r="C235" s="14" t="str">
        <x:v>SALT LAKE CITY</x:v>
      </x:c>
      <x:c r="D235" s="14" t="str">
        <x:v>Passenger of a Motor Vehicle In-Transport</x:v>
      </x:c>
      <x:c r="E235" s="14" t="str">
        <x:v>Other road users</x:v>
      </x:c>
      <x:c r="F235" s="14" t="n">
        <x:v>2</x:v>
      </x:c>
      <x:c r="G235" s="14" t="str">
        <x:v>Male</x:v>
      </x:c>
      <x:c r="H235" s="14" t="n">
        <x:v>13</x:v>
      </x:c>
      <x:c r="I235" s="14" t="str">
        <x:v>Noon-3 p.m.</x:v>
      </x:c>
      <x:c r="J235" s="14" t="str">
        <x:v>Interstate</x:v>
      </x:c>
      <x:c r="K235" s="14" t="str">
        <x:v>Daylight</x:v>
      </x:c>
      <x:c r="L235" s="14" t="str">
        <x:v>Cloudy</x:v>
      </x:c>
      <x:c r="M235" s="14" t="str">
        <x:v>NHTSA FARS</x:v>
      </x:c>
    </x:row>
    <x:row r="236">
      <x:c r="A236" s="14" t="n">
        <x:v>2022</x:v>
      </x:c>
      <x:c r="B236" s="14" t="n">
        <x:v>490251</x:v>
      </x:c>
      <x:c r="C236" s="14" t="str">
        <x:v>DRAPER</x:v>
      </x:c>
      <x:c r="D236" s="14" t="str">
        <x:v>Driver of a Motor Vehicle In-Transport</x:v>
      </x:c>
      <x:c r="E236" s="14" t="str">
        <x:v>Other road users</x:v>
      </x:c>
      <x:c r="F236" s="14" t="n">
        <x:v>36</x:v>
      </x:c>
      <x:c r="G236" s="14" t="str">
        <x:v>Male</x:v>
      </x:c>
      <x:c r="H236" s="14" t="n">
        <x:v>22</x:v>
      </x:c>
      <x:c r="I236" s="14" t="str">
        <x:v>9 p.m.-midnight</x:v>
      </x:c>
      <x:c r="J236" s="14" t="str">
        <x:v>Interstate</x:v>
      </x:c>
      <x:c r="K236" s="14" t="str">
        <x:v>Dark - Lighted</x:v>
      </x:c>
      <x:c r="L236" s="14" t="str">
        <x:v>Clear</x:v>
      </x:c>
      <x:c r="M236" s="14" t="str">
        <x:v>NHTSA FARS</x:v>
      </x:c>
    </x:row>
    <x:row r="237">
      <x:c r="A237" s="14" t="n">
        <x:v>2022</x:v>
      </x:c>
      <x:c r="B237" s="14" t="n">
        <x:v>490256</x:v>
      </x:c>
      <x:c r="C237" s="14" t="str">
        <x:v>MURRAY</x:v>
      </x:c>
      <x:c r="D237" s="14" t="str">
        <x:v>Driver of a Motor Vehicle In-Transport</x:v>
      </x:c>
      <x:c r="E237" s="14" t="str">
        <x:v>Motorcyclist</x:v>
      </x:c>
      <x:c r="F237" s="14" t="n">
        <x:v>20</x:v>
      </x:c>
      <x:c r="G237" s="14" t="str">
        <x:v>Female</x:v>
      </x:c>
      <x:c r="H237" s="14" t="n">
        <x:v>22</x:v>
      </x:c>
      <x:c r="I237" s="14" t="str">
        <x:v>9 p.m.-midnight</x:v>
      </x:c>
      <x:c r="J237" s="14" t="str">
        <x:v>Interstate</x:v>
      </x:c>
      <x:c r="K237" s="14" t="str">
        <x:v>Dark - Lighted</x:v>
      </x:c>
      <x:c r="L237" s="14" t="str">
        <x:v>Rain</x:v>
      </x:c>
      <x:c r="M237" s="14" t="str">
        <x:v>NHTSA FARS</x:v>
      </x:c>
    </x:row>
    <x:row r="238">
      <x:c r="A238" s="14" t="n">
        <x:v>2022</x:v>
      </x:c>
      <x:c r="B238" s="14" t="n">
        <x:v>490262</x:v>
      </x:c>
      <x:c r="C238" s="14" t="str">
        <x:v>SALT LAKE CITY</x:v>
      </x:c>
      <x:c r="D238" s="14" t="str">
        <x:v>Driver of a Motor Vehicle In-Transport</x:v>
      </x:c>
      <x:c r="E238" s="14" t="str">
        <x:v>Motorcyclist</x:v>
      </x:c>
      <x:c r="F238" s="14" t="n">
        <x:v>60</x:v>
      </x:c>
      <x:c r="G238" s="14" t="str">
        <x:v>Male</x:v>
      </x:c>
      <x:c r="H238" s="14" t="n">
        <x:v>15</x:v>
      </x:c>
      <x:c r="I238" s="14" t="str">
        <x:v>3-6 p.m.</x:v>
      </x:c>
      <x:c r="J238" s="14" t="str">
        <x:v>Interstate</x:v>
      </x:c>
      <x:c r="K238" s="14" t="str">
        <x:v>Daylight</x:v>
      </x:c>
      <x:c r="L238" s="14" t="str">
        <x:v>Clear</x:v>
      </x:c>
      <x:c r="M238" s="14" t="str">
        <x:v>NHTSA FARS</x:v>
      </x:c>
    </x:row>
    <x:row r="239">
      <x:c r="A239" s="14" t="n">
        <x:v>2022</x:v>
      </x:c>
      <x:c r="B239" s="14" t="n">
        <x:v>490270</x:v>
      </x:c>
      <x:c r="C239" s="14" t="str">
        <x:v>HERRIMAN</x:v>
      </x:c>
      <x:c r="D239" s="14" t="str">
        <x:v>Driver of a Motor Vehicle In-Transport</x:v>
      </x:c>
      <x:c r="E239" s="14" t="str">
        <x:v>Other road users</x:v>
      </x:c>
      <x:c r="F239" s="14" t="n">
        <x:v>29</x:v>
      </x:c>
      <x:c r="G239" s="14" t="str">
        <x:v>Male</x:v>
      </x:c>
      <x:c r="H239" s="14" t="n">
        <x:v>4</x:v>
      </x:c>
      <x:c r="I239" s="14" t="str">
        <x:v>3-6 a.m.</x:v>
      </x:c>
      <x:c r="J239" s="14" t="str">
        <x:v>Other principal arterials</x:v>
      </x:c>
      <x:c r="K239" s="14" t="str">
        <x:v>Dark - Not Lighted</x:v>
      </x:c>
      <x:c r="L239" s="14" t="str">
        <x:v>Clear</x:v>
      </x:c>
      <x:c r="M239" s="14" t="str">
        <x:v>NHTSA FARS</x:v>
      </x:c>
    </x:row>
    <x:row r="240">
      <x:c r="A240" s="14" t="n">
        <x:v>2022</x:v>
      </x:c>
      <x:c r="B240" s="14" t="n">
        <x:v>490278</x:v>
      </x:c>
      <x:c r="C240" s="14" t="str">
        <x:v>SANDY CITY</x:v>
      </x:c>
      <x:c r="D240" s="14" t="str">
        <x:v>Driver of a Motor Vehicle In-Transport</x:v>
      </x:c>
      <x:c r="E240" s="14" t="str">
        <x:v>Other road users</x:v>
      </x:c>
      <x:c r="F240" s="14" t="n">
        <x:v>65</x:v>
      </x:c>
      <x:c r="G240" s="14" t="str">
        <x:v>Male</x:v>
      </x:c>
      <x:c r="H240" s="14" t="n">
        <x:v>18</x:v>
      </x:c>
      <x:c r="I240" s="14" t="str">
        <x:v>6-9 p.m.</x:v>
      </x:c>
      <x:c r="J240" s="14" t="str">
        <x:v>Other principal arterials</x:v>
      </x:c>
      <x:c r="K240" s="14" t="str">
        <x:v>Dark - Lighted</x:v>
      </x:c>
      <x:c r="L240" s="14" t="str">
        <x:v>Clear</x:v>
      </x:c>
      <x:c r="M240" s="14" t="str">
        <x:v>NHTSA FARS</x:v>
      </x:c>
    </x:row>
    <x:row r="241">
      <x:c r="A241" s="14" t="n">
        <x:v>2022</x:v>
      </x:c>
      <x:c r="B241" s="14" t="n">
        <x:v>490282</x:v>
      </x:c>
      <x:c r="C241" s="14" t="str">
        <x:v>WEST VALLEY CITY</x:v>
      </x:c>
      <x:c r="D241" s="14" t="str">
        <x:v>Pedestrian</x:v>
      </x:c>
      <x:c r="E241" s="14" t="str">
        <x:v>Pedestrian</x:v>
      </x:c>
      <x:c r="F241" s="14" t="n">
        <x:v>58</x:v>
      </x:c>
      <x:c r="G241" s="14" t="str">
        <x:v>Male</x:v>
      </x:c>
      <x:c r="H241" s="14" t="n">
        <x:v>20</x:v>
      </x:c>
      <x:c r="I241" s="14" t="str">
        <x:v>6-9 p.m.</x:v>
      </x:c>
      <x:c r="J241" s="14" t="str">
        <x:v>Other principal arterials</x:v>
      </x:c>
      <x:c r="K241" s="14" t="str">
        <x:v>Dark - Unknown Lighting</x:v>
      </x:c>
      <x:c r="L241" s="14" t="str">
        <x:v>Rain</x:v>
      </x:c>
      <x:c r="M241" s="14" t="str">
        <x:v>NHTSA FARS</x:v>
      </x:c>
    </x:row>
    <x:row r="242">
      <x:c r="A242" s="14" t="n">
        <x:v>2022</x:v>
      </x:c>
      <x:c r="B242" s="14" t="n">
        <x:v>490282</x:v>
      </x:c>
      <x:c r="C242" s="14" t="str">
        <x:v>WEST VALLEY CITY</x:v>
      </x:c>
      <x:c r="D242" s="14" t="str">
        <x:v>Driver of a Motor Vehicle In-Transport</x:v>
      </x:c>
      <x:c r="E242" s="14" t="str">
        <x:v>Other road users</x:v>
      </x:c>
      <x:c r="F242" s="14" t="n">
        <x:v>33</x:v>
      </x:c>
      <x:c r="G242" s="14" t="str">
        <x:v>Female</x:v>
      </x:c>
      <x:c r="H242" s="14" t="n">
        <x:v>20</x:v>
      </x:c>
      <x:c r="I242" s="14" t="str">
        <x:v>6-9 p.m.</x:v>
      </x:c>
      <x:c r="J242" s="14" t="str">
        <x:v>Other principal arterials</x:v>
      </x:c>
      <x:c r="K242" s="14" t="str">
        <x:v>Dark - Unknown Lighting</x:v>
      </x:c>
      <x:c r="L242" s="14" t="str">
        <x:v>Rain</x:v>
      </x:c>
      <x:c r="M242" s="14" t="str">
        <x:v>NHTSA FARS</x:v>
      </x:c>
    </x:row>
    <x:row r="243">
      <x:c r="A243" s="14" t="n">
        <x:v>2022</x:v>
      </x:c>
      <x:c r="B243" s="14" t="n">
        <x:v>490287</x:v>
      </x:c>
      <x:c r="C243" s="14" t="str">
        <x:v>WEST JORDAN</x:v>
      </x:c>
      <x:c r="D243" s="14" t="str">
        <x:v>Driver of a Motor Vehicle In-Transport</x:v>
      </x:c>
      <x:c r="E243" s="14" t="str">
        <x:v>Other road users</x:v>
      </x:c>
      <x:c r="F243" s="14" t="n">
        <x:v>75</x:v>
      </x:c>
      <x:c r="G243" s="14" t="str">
        <x:v>Male</x:v>
      </x:c>
      <x:c r="H243" s="14" t="n">
        <x:v>12</x:v>
      </x:c>
      <x:c r="I243" s="14" t="str">
        <x:v>Noon-3 p.m.</x:v>
      </x:c>
      <x:c r="J243" s="14" t="str">
        <x:v>Other principal arterials</x:v>
      </x:c>
      <x:c r="K243" s="14" t="str">
        <x:v>Daylight</x:v>
      </x:c>
      <x:c r="L243" s="14" t="str">
        <x:v>Clear</x:v>
      </x:c>
      <x:c r="M243" s="14" t="str">
        <x:v>NHTSA FARS</x:v>
      </x:c>
    </x:row>
    <x:row r="244">
      <x:c r="A244" s="14" t="n">
        <x:v>2022</x:v>
      </x:c>
      <x:c r="B244" s="14" t="n">
        <x:v>490296</x:v>
      </x:c>
      <x:c r="C244" s="14" t="str">
        <x:v>SALT LAKE CITY</x:v>
      </x:c>
      <x:c r="D244" s="14" t="str">
        <x:v>Passenger of a Motor Vehicle In-Transport</x:v>
      </x:c>
      <x:c r="E244" s="14" t="str">
        <x:v>Other road users</x:v>
      </x:c>
      <x:c r="F244" s="14" t="n">
        <x:v>61</x:v>
      </x:c>
      <x:c r="G244" s="14" t="str">
        <x:v>Female</x:v>
      </x:c>
      <x:c r="H244" s="14" t="n">
        <x:v>22</x:v>
      </x:c>
      <x:c r="I244" s="14" t="str">
        <x:v>9 p.m.-midnight</x:v>
      </x:c>
      <x:c r="J244" s="14" t="str">
        <x:v>Major collectors</x:v>
      </x:c>
      <x:c r="K244" s="14" t="str">
        <x:v>Dark - Lighted</x:v>
      </x:c>
      <x:c r="L244" s="14" t="str">
        <x:v>Clear</x:v>
      </x:c>
      <x:c r="M244" s="14" t="str">
        <x:v>NHTSA FARS</x:v>
      </x:c>
    </x:row>
    <x:row r="245">
      <x:c r="A245" s="14" t="n">
        <x:v>2022</x:v>
      </x:c>
      <x:c r="B245" s="14" t="n">
        <x:v>490298</x:v>
      </x:c>
      <x:c r="C245" s="14" t="str">
        <x:v>WEST VALLEY CITY</x:v>
      </x:c>
      <x:c r="D245" s="14" t="str">
        <x:v>Pedestrian</x:v>
      </x:c>
      <x:c r="E245" s="14" t="str">
        <x:v>Pedestrian</x:v>
      </x:c>
      <x:c r="F245" s="14" t="n">
        <x:v>11</x:v>
      </x:c>
      <x:c r="G245" s="14" t="str">
        <x:v>Male</x:v>
      </x:c>
      <x:c r="H245" s="14" t="n">
        <x:v>23</x:v>
      </x:c>
      <x:c r="I245" s="14" t="str">
        <x:v>9 p.m.-midnight</x:v>
      </x:c>
      <x:c r="J245" s="14" t="str">
        <x:v>Major collectors</x:v>
      </x:c>
      <x:c r="K245" s="14" t="str">
        <x:v>Dark - Not Lighted</x:v>
      </x:c>
      <x:c r="L245" s="14" t="str">
        <x:v>Cloudy</x:v>
      </x:c>
      <x:c r="M245" s="14" t="str">
        <x:v>NHTSA FARS</x:v>
      </x:c>
    </x:row>
    <x:row r="246">
      <x:c r="A246" s="14" t="n">
        <x:v>2022</x:v>
      </x:c>
      <x:c r="B246" s="14" t="n">
        <x:v>490300</x:v>
      </x:c>
      <x:c r="C246" s="14" t="str">
        <x:v>WEST VALLEY CITY</x:v>
      </x:c>
      <x:c r="D246" s="14" t="str">
        <x:v>Driver of a Motor Vehicle In-Transport</x:v>
      </x:c>
      <x:c r="E246" s="14" t="str">
        <x:v>Other road users</x:v>
      </x:c>
      <x:c r="F246" s="14" t="n">
        <x:v>32</x:v>
      </x:c>
      <x:c r="G246" s="14" t="str">
        <x:v>Female</x:v>
      </x:c>
      <x:c r="H246" s="14" t="n">
        <x:v>15</x:v>
      </x:c>
      <x:c r="I246" s="14" t="str">
        <x:v>3-6 p.m.</x:v>
      </x:c>
      <x:c r="J246" s="14" t="str">
        <x:v>Minor arterials</x:v>
      </x:c>
      <x:c r="K246" s="14" t="str">
        <x:v>Daylight</x:v>
      </x:c>
      <x:c r="L246" s="14" t="str">
        <x:v>Clear</x:v>
      </x:c>
      <x:c r="M246" s="14" t="str">
        <x:v>NHTSA FARS</x:v>
      </x:c>
    </x:row>
    <x:row r="247">
      <x:c r="A247" s="14" t="n">
        <x:v>2022</x:v>
      </x:c>
      <x:c r="B247" s="14" t="n">
        <x:v>490300</x:v>
      </x:c>
      <x:c r="C247" s="14" t="str">
        <x:v>WEST VALLEY CITY</x:v>
      </x:c>
      <x:c r="D247" s="14" t="str">
        <x:v>Passenger of a Motor Vehicle In-Transport</x:v>
      </x:c>
      <x:c r="E247" s="14" t="str">
        <x:v>Other road users</x:v>
      </x:c>
      <x:c r="F247" s="14" t="n">
        <x:v>40</x:v>
      </x:c>
      <x:c r="G247" s="14" t="str">
        <x:v>Male</x:v>
      </x:c>
      <x:c r="H247" s="14" t="n">
        <x:v>15</x:v>
      </x:c>
      <x:c r="I247" s="14" t="str">
        <x:v>3-6 p.m.</x:v>
      </x:c>
      <x:c r="J247" s="14" t="str">
        <x:v>Minor arterials</x:v>
      </x:c>
      <x:c r="K247" s="14" t="str">
        <x:v>Daylight</x:v>
      </x:c>
      <x:c r="L247" s="14" t="str">
        <x:v>Clear</x:v>
      </x:c>
      <x:c r="M247" s="14" t="str">
        <x:v>NHTSA FARS</x:v>
      </x:c>
    </x:row>
    <x:row r="248">
      <x:c r="A248" s="14" t="n">
        <x:v>2022</x:v>
      </x:c>
      <x:c r="B248" s="14" t="n">
        <x:v>490301</x:v>
      </x:c>
      <x:c r="C248" s="14" t="str">
        <x:v>WEST VALLEY CITY</x:v>
      </x:c>
      <x:c r="D248" s="14" t="str">
        <x:v>Driver of a Motor Vehicle In-Transport</x:v>
      </x:c>
      <x:c r="E248" s="14" t="str">
        <x:v>Other road users</x:v>
      </x:c>
      <x:c r="F248" s="14" t="n">
        <x:v>30</x:v>
      </x:c>
      <x:c r="G248" s="14" t="str">
        <x:v>Male</x:v>
      </x:c>
      <x:c r="H248" s="14" t="n">
        <x:v>13</x:v>
      </x:c>
      <x:c r="I248" s="14" t="str">
        <x:v>Noon-3 p.m.</x:v>
      </x:c>
      <x:c r="J248" s="14" t="str">
        <x:v>Other principal arterials</x:v>
      </x:c>
      <x:c r="K248" s="14" t="str">
        <x:v>Daylight</x:v>
      </x:c>
      <x:c r="L248" s="14" t="str">
        <x:v>Clear</x:v>
      </x:c>
      <x:c r="M248" s="14" t="str">
        <x:v>NHTSA FARS</x:v>
      </x:c>
    </x:row>
    <x:row r="249">
      <x:c r="A249" s="14" t="n">
        <x:v>2022</x:v>
      </x:c>
      <x:c r="B249" s="14" t="n">
        <x:v>490303</x:v>
      </x:c>
      <x:c r="C249" s="14" t="str">
        <x:v>WEST VALLEY CITY</x:v>
      </x:c>
      <x:c r="D249" s="14" t="str">
        <x:v>Driver of a Motor Vehicle In-Transport</x:v>
      </x:c>
      <x:c r="E249" s="14" t="str">
        <x:v>Other road users</x:v>
      </x:c>
      <x:c r="F249" s="14" t="n">
        <x:v>52</x:v>
      </x:c>
      <x:c r="G249" s="14" t="str">
        <x:v>Male</x:v>
      </x:c>
      <x:c r="H249" s="14" t="n">
        <x:v>15</x:v>
      </x:c>
      <x:c r="I249" s="14" t="str">
        <x:v>3-6 p.m.</x:v>
      </x:c>
      <x:c r="J249" s="14" t="str">
        <x:v>Other principal arterials</x:v>
      </x:c>
      <x:c r="K249" s="14" t="str">
        <x:v>Daylight</x:v>
      </x:c>
      <x:c r="L249" s="14" t="str">
        <x:v>Cloudy</x:v>
      </x:c>
      <x:c r="M249" s="14" t="str">
        <x:v>NHTSA FARS</x:v>
      </x:c>
    </x:row>
    <x:row r="250">
      <x:c r="A250" s="14" t="n">
        <x:v>2022</x:v>
      </x:c>
      <x:c r="B250" s="14" t="n">
        <x:v>490306</x:v>
      </x:c>
      <x:c r="C250" s="14" t="str">
        <x:v>MURRAY</x:v>
      </x:c>
      <x:c r="D250" s="14" t="str">
        <x:v>Pedestrian</x:v>
      </x:c>
      <x:c r="E250" s="14" t="str">
        <x:v>Pedestrian</x:v>
      </x:c>
      <x:c r="F250" s="14" t="n">
        <x:v>58</x:v>
      </x:c>
      <x:c r="G250" s="14" t="str">
        <x:v>Male</x:v>
      </x:c>
      <x:c r="H250" s="14" t="n">
        <x:v>20</x:v>
      </x:c>
      <x:c r="I250" s="14" t="str">
        <x:v>6-9 p.m.</x:v>
      </x:c>
      <x:c r="J250" s="14" t="str">
        <x:v>Other principal arterials</x:v>
      </x:c>
      <x:c r="K250" s="14" t="str">
        <x:v>Dark - Lighted</x:v>
      </x:c>
      <x:c r="L250" s="14" t="str">
        <x:v>Cloudy</x:v>
      </x:c>
      <x:c r="M250" s="14" t="str">
        <x:v>NHTSA FARS</x:v>
      </x:c>
    </x:row>
    <x:row r="251">
      <x:c r="A251" s="14" t="n">
        <x:v>2023</x:v>
      </x:c>
      <x:c r="B251" s="14" t="n">
        <x:v>490002</x:v>
      </x:c>
      <x:c r="C251" s="14" t="str">
        <x:v>SALT LAKE CITY</x:v>
      </x:c>
      <x:c r="D251" s="14" t="str">
        <x:v>Pedestrian</x:v>
      </x:c>
      <x:c r="E251" s="14" t="str">
        <x:v>Pedestrian</x:v>
      </x:c>
      <x:c r="F251" s="14" t="n">
        <x:v>31</x:v>
      </x:c>
      <x:c r="G251" s="14" t="str">
        <x:v>Male</x:v>
      </x:c>
      <x:c r="H251" s="14" t="n">
        <x:v>1</x:v>
      </x:c>
      <x:c r="I251" s="14" t="str">
        <x:v>Midnight-3 a.m.</x:v>
      </x:c>
      <x:c r="J251" s="14" t="str">
        <x:v>Other principal arterials</x:v>
      </x:c>
      <x:c r="K251" s="14" t="str">
        <x:v>Dark - Lighted</x:v>
      </x:c>
      <x:c r="L251" s="14" t="str">
        <x:v>Clear</x:v>
      </x:c>
      <x:c r="M251" s="14" t="str">
        <x:v>NHTSA FARS</x:v>
      </x:c>
    </x:row>
    <x:row r="252">
      <x:c r="A252" s="14" t="n">
        <x:v>2023</x:v>
      </x:c>
      <x:c r="B252" s="14" t="n">
        <x:v>490009</x:v>
      </x:c>
      <x:c r="C252" s="14" t="str">
        <x:v>SANDY CITY</x:v>
      </x:c>
      <x:c r="D252" s="14" t="str">
        <x:v>Pedestrian</x:v>
      </x:c>
      <x:c r="E252" s="14" t="str">
        <x:v>Pedestrian</x:v>
      </x:c>
      <x:c r="F252" s="14" t="n">
        <x:v>15</x:v>
      </x:c>
      <x:c r="G252" s="14" t="str">
        <x:v>Female</x:v>
      </x:c>
      <x:c r="H252" s="14" t="n">
        <x:v>12</x:v>
      </x:c>
      <x:c r="I252" s="14" t="str">
        <x:v>Noon-3 p.m.</x:v>
      </x:c>
      <x:c r="J252" s="14" t="str">
        <x:v>Other principal arterials</x:v>
      </x:c>
      <x:c r="K252" s="14" t="str">
        <x:v>Daylight</x:v>
      </x:c>
      <x:c r="L252" s="14" t="str">
        <x:v>Cloudy</x:v>
      </x:c>
      <x:c r="M252" s="14" t="str">
        <x:v>NHTSA FARS</x:v>
      </x:c>
    </x:row>
    <x:row r="253">
      <x:c r="A253" s="14" t="n">
        <x:v>2023</x:v>
      </x:c>
      <x:c r="B253" s="14" t="n">
        <x:v>490010</x:v>
      </x:c>
      <x:c r="C253" s="14" t="str">
        <x:v>SALT LAKE CITY</x:v>
      </x:c>
      <x:c r="D253" s="14" t="str">
        <x:v>Pedestrian</x:v>
      </x:c>
      <x:c r="E253" s="14" t="str">
        <x:v>Pedestrian</x:v>
      </x:c>
      <x:c r="F253" s="14" t="n">
        <x:v>69</x:v>
      </x:c>
      <x:c r="G253" s="14" t="str">
        <x:v>Male</x:v>
      </x:c>
      <x:c r="H253" s="14" t="n">
        <x:v>8</x:v>
      </x:c>
      <x:c r="I253" s="14" t="str">
        <x:v>6-9 a.m.</x:v>
      </x:c>
      <x:c r="J253" s="14" t="str">
        <x:v>Minor arterials</x:v>
      </x:c>
      <x:c r="K253" s="14" t="str">
        <x:v>Daylight</x:v>
      </x:c>
      <x:c r="L253" s="14" t="str">
        <x:v>Clear</x:v>
      </x:c>
      <x:c r="M253" s="14" t="str">
        <x:v>NHTSA FARS</x:v>
      </x:c>
    </x:row>
    <x:row r="254">
      <x:c r="A254" s="14" t="n">
        <x:v>2023</x:v>
      </x:c>
      <x:c r="B254" s="14" t="n">
        <x:v>490013</x:v>
      </x:c>
      <x:c r="C254" s="14" t="str">
        <x:v>WEST VALLEY CITY</x:v>
      </x:c>
      <x:c r="D254" s="14" t="str">
        <x:v>Driver of a Motor Vehicle In-Transport</x:v>
      </x:c>
      <x:c r="E254" s="14" t="str">
        <x:v>Other road users</x:v>
      </x:c>
      <x:c r="F254" s="14" t="n">
        <x:v>60</x:v>
      </x:c>
      <x:c r="G254" s="14" t="str">
        <x:v>Male</x:v>
      </x:c>
      <x:c r="H254" s="14" t="n">
        <x:v>8</x:v>
      </x:c>
      <x:c r="I254" s="14" t="str">
        <x:v>6-9 a.m.</x:v>
      </x:c>
      <x:c r="J254" s="14" t="str">
        <x:v>Other principal arterials</x:v>
      </x:c>
      <x:c r="K254" s="14" t="str">
        <x:v>Daylight</x:v>
      </x:c>
      <x:c r="L254" s="14" t="str">
        <x:v>Cloudy</x:v>
      </x:c>
      <x:c r="M254" s="14" t="str">
        <x:v>NHTSA FARS</x:v>
      </x:c>
    </x:row>
    <x:row r="255">
      <x:c r="A255" s="14" t="n">
        <x:v>2023</x:v>
      </x:c>
      <x:c r="B255" s="14" t="n">
        <x:v>490013</x:v>
      </x:c>
      <x:c r="C255" s="14" t="str">
        <x:v>WEST VALLEY CITY</x:v>
      </x:c>
      <x:c r="D255" s="14" t="str">
        <x:v>Driver of a Motor Vehicle In-Transport</x:v>
      </x:c>
      <x:c r="E255" s="14" t="str">
        <x:v>Other road users</x:v>
      </x:c>
      <x:c r="F255" s="14" t="n">
        <x:v>41</x:v>
      </x:c>
      <x:c r="G255" s="14" t="str">
        <x:v>Male</x:v>
      </x:c>
      <x:c r="H255" s="14" t="n">
        <x:v>8</x:v>
      </x:c>
      <x:c r="I255" s="14" t="str">
        <x:v>6-9 a.m.</x:v>
      </x:c>
      <x:c r="J255" s="14" t="str">
        <x:v>Other principal arterials</x:v>
      </x:c>
      <x:c r="K255" s="14" t="str">
        <x:v>Daylight</x:v>
      </x:c>
      <x:c r="L255" s="14" t="str">
        <x:v>Cloudy</x:v>
      </x:c>
      <x:c r="M255" s="14" t="str">
        <x:v>NHTSA FARS</x:v>
      </x:c>
    </x:row>
    <x:row r="256">
      <x:c r="A256" s="14" t="n">
        <x:v>2023</x:v>
      </x:c>
      <x:c r="B256" s="14" t="n">
        <x:v>490014</x:v>
      </x:c>
      <x:c r="C256" s="14" t="str">
        <x:v>SALT LAKE CITY</x:v>
      </x:c>
      <x:c r="D256" s="14" t="str">
        <x:v>Pedestrian</x:v>
      </x:c>
      <x:c r="E256" s="14" t="str">
        <x:v>Pedestrian</x:v>
      </x:c>
      <x:c r="F256" s="14" t="n">
        <x:v>55</x:v>
      </x:c>
      <x:c r="G256" s="14" t="str">
        <x:v>Male</x:v>
      </x:c>
      <x:c r="H256" s="14" t="n">
        <x:v>19</x:v>
      </x:c>
      <x:c r="I256" s="14" t="str">
        <x:v>6-9 p.m.</x:v>
      </x:c>
      <x:c r="J256" s="14" t="str">
        <x:v>Other principal arterials</x:v>
      </x:c>
      <x:c r="K256" s="14" t="str">
        <x:v>Dark - Lighted</x:v>
      </x:c>
      <x:c r="L256" s="14" t="str">
        <x:v>Clear</x:v>
      </x:c>
      <x:c r="M256" s="14" t="str">
        <x:v>NHTSA FARS</x:v>
      </x:c>
    </x:row>
    <x:row r="257">
      <x:c r="A257" s="14" t="n">
        <x:v>2023</x:v>
      </x:c>
      <x:c r="B257" s="14" t="n">
        <x:v>490020</x:v>
      </x:c>
      <x:c r="C257" s="14" t="str">
        <x:v>SALT LAKE CITY</x:v>
      </x:c>
      <x:c r="D257" s="14" t="str">
        <x:v>Driver of a Motor Vehicle In-Transport</x:v>
      </x:c>
      <x:c r="E257" s="14" t="str">
        <x:v>Other road users</x:v>
      </x:c>
      <x:c r="F257" s="14" t="n">
        <x:v>40</x:v>
      </x:c>
      <x:c r="G257" s="14" t="str">
        <x:v>Male</x:v>
      </x:c>
      <x:c r="H257" s="14" t="n">
        <x:v>1</x:v>
      </x:c>
      <x:c r="I257" s="14" t="str">
        <x:v>Midnight-3 a.m.</x:v>
      </x:c>
      <x:c r="J257" s="14" t="str">
        <x:v>Interstate</x:v>
      </x:c>
      <x:c r="K257" s="14" t="str">
        <x:v>Dark - Lighted</x:v>
      </x:c>
      <x:c r="L257" s="14" t="str">
        <x:v>Cloudy</x:v>
      </x:c>
      <x:c r="M257" s="14" t="str">
        <x:v>NHTSA FARS</x:v>
      </x:c>
    </x:row>
    <x:row r="258">
      <x:c r="A258" s="14" t="n">
        <x:v>2023</x:v>
      </x:c>
      <x:c r="B258" s="14" t="n">
        <x:v>490026</x:v>
      </x:c>
      <x:c r="C258" s="14" t="str">
        <x:v>MURRAY</x:v>
      </x:c>
      <x:c r="D258" s="14" t="str">
        <x:v>Driver of a Motor Vehicle In-Transport</x:v>
      </x:c>
      <x:c r="E258" s="14" t="str">
        <x:v>Other road users</x:v>
      </x:c>
      <x:c r="F258" s="14" t="n">
        <x:v>29</x:v>
      </x:c>
      <x:c r="G258" s="14" t="str">
        <x:v>Male</x:v>
      </x:c>
      <x:c r="H258" s="14" t="n">
        <x:v>17</x:v>
      </x:c>
      <x:c r="I258" s="14" t="str">
        <x:v>3-6 p.m.</x:v>
      </x:c>
      <x:c r="J258" s="14" t="str">
        <x:v>Interstate</x:v>
      </x:c>
      <x:c r="K258" s="14" t="str">
        <x:v>Daylight</x:v>
      </x:c>
      <x:c r="L258" s="14" t="str">
        <x:v>Snow</x:v>
      </x:c>
      <x:c r="M258" s="14" t="str">
        <x:v>NHTSA FARS</x:v>
      </x:c>
    </x:row>
    <x:row r="259">
      <x:c r="A259" s="14" t="n">
        <x:v>2023</x:v>
      </x:c>
      <x:c r="B259" s="14" t="n">
        <x:v>490033</x:v>
      </x:c>
      <x:c r="C259" s="14" t="str">
        <x:v>MAGNA</x:v>
      </x:c>
      <x:c r="D259" s="14" t="str">
        <x:v>Driver of a Motor Vehicle In-Transport</x:v>
      </x:c>
      <x:c r="E259" s="14" t="str">
        <x:v>Other road users</x:v>
      </x:c>
      <x:c r="F259" s="14" t="n">
        <x:v>35</x:v>
      </x:c>
      <x:c r="G259" s="14" t="str">
        <x:v>Male</x:v>
      </x:c>
      <x:c r="H259" s="14" t="n">
        <x:v>20</x:v>
      </x:c>
      <x:c r="I259" s="14" t="str">
        <x:v>6-9 p.m.</x:v>
      </x:c>
      <x:c r="J259" s="14" t="str">
        <x:v>Major collectors</x:v>
      </x:c>
      <x:c r="K259" s="14" t="str">
        <x:v>Dark - Not Lighted</x:v>
      </x:c>
      <x:c r="L259" s="14" t="str">
        <x:v>Cloudy</x:v>
      </x:c>
      <x:c r="M259" s="14" t="str">
        <x:v>NHTSA FARS</x:v>
      </x:c>
    </x:row>
    <x:row r="260">
      <x:c r="A260" s="14" t="n">
        <x:v>2023</x:v>
      </x:c>
      <x:c r="B260" s="14" t="n">
        <x:v>490033</x:v>
      </x:c>
      <x:c r="C260" s="14" t="str">
        <x:v>MAGNA</x:v>
      </x:c>
      <x:c r="D260" s="14" t="str">
        <x:v>Passenger of a Motor Vehicle In-Transport</x:v>
      </x:c>
      <x:c r="E260" s="14" t="str">
        <x:v>Other road users</x:v>
      </x:c>
      <x:c r="F260" s="14" t="n">
        <x:v>20</x:v>
      </x:c>
      <x:c r="G260" s="14" t="str">
        <x:v>Female</x:v>
      </x:c>
      <x:c r="H260" s="14" t="n">
        <x:v>20</x:v>
      </x:c>
      <x:c r="I260" s="14" t="str">
        <x:v>6-9 p.m.</x:v>
      </x:c>
      <x:c r="J260" s="14" t="str">
        <x:v>Major collectors</x:v>
      </x:c>
      <x:c r="K260" s="14" t="str">
        <x:v>Dark - Not Lighted</x:v>
      </x:c>
      <x:c r="L260" s="14" t="str">
        <x:v>Cloudy</x:v>
      </x:c>
      <x:c r="M260" s="14" t="str">
        <x:v>NHTSA FARS</x:v>
      </x:c>
    </x:row>
    <x:row r="261">
      <x:c r="A261" s="14" t="n">
        <x:v>2023</x:v>
      </x:c>
      <x:c r="B261" s="14" t="n">
        <x:v>490041</x:v>
      </x:c>
      <x:c r="C261" s="14" t="str">
        <x:v>DRAPER</x:v>
      </x:c>
      <x:c r="D261" s="14" t="str">
        <x:v>Driver of a Motor Vehicle In-Transport</x:v>
      </x:c>
      <x:c r="E261" s="14" t="str">
        <x:v>Other road users</x:v>
      </x:c>
      <x:c r="F261" s="14" t="n">
        <x:v>20</x:v>
      </x:c>
      <x:c r="G261" s="14" t="str">
        <x:v>Male</x:v>
      </x:c>
      <x:c r="H261" s="14" t="n">
        <x:v>5</x:v>
      </x:c>
      <x:c r="I261" s="14" t="str">
        <x:v>3-6 a.m.</x:v>
      </x:c>
      <x:c r="J261" s="14" t="str">
        <x:v>Interstate</x:v>
      </x:c>
      <x:c r="K261" s="14" t="str">
        <x:v>Dark - Lighted</x:v>
      </x:c>
      <x:c r="L261" s="14" t="str">
        <x:v>Clear</x:v>
      </x:c>
      <x:c r="M261" s="14" t="str">
        <x:v>NHTSA FARS</x:v>
      </x:c>
    </x:row>
    <x:row r="262">
      <x:c r="A262" s="14" t="n">
        <x:v>2023</x:v>
      </x:c>
      <x:c r="B262" s="14" t="n">
        <x:v>490042</x:v>
      </x:c>
      <x:c r="C262" s="14" t="str">
        <x:v>SANDY CITY</x:v>
      </x:c>
      <x:c r="D262" s="14" t="str">
        <x:v>Pedestrian</x:v>
      </x:c>
      <x:c r="E262" s="14" t="str">
        <x:v>Pedestrian</x:v>
      </x:c>
      <x:c r="F262" s="14" t="n">
        <x:v>61</x:v>
      </x:c>
      <x:c r="G262" s="14" t="str">
        <x:v>Male</x:v>
      </x:c>
      <x:c r="H262" s="14" t="n">
        <x:v>14</x:v>
      </x:c>
      <x:c r="I262" s="14" t="str">
        <x:v>Noon-3 p.m.</x:v>
      </x:c>
      <x:c r="J262" s="14" t="str">
        <x:v>Other principal arterials</x:v>
      </x:c>
      <x:c r="K262" s="14" t="str">
        <x:v>Daylight</x:v>
      </x:c>
      <x:c r="L262" s="14" t="str">
        <x:v>Clear</x:v>
      </x:c>
      <x:c r="M262" s="14" t="str">
        <x:v>NHTSA FARS</x:v>
      </x:c>
    </x:row>
    <x:row r="263">
      <x:c r="A263" s="14" t="n">
        <x:v>2023</x:v>
      </x:c>
      <x:c r="B263" s="14" t="n">
        <x:v>490045</x:v>
      </x:c>
      <x:c r="C263" s="14" t="str">
        <x:v>MURRAY</x:v>
      </x:c>
      <x:c r="D263" s="14" t="str">
        <x:v>Pedestrian</x:v>
      </x:c>
      <x:c r="E263" s="14" t="str">
        <x:v>Pedestrian</x:v>
      </x:c>
      <x:c r="F263" s="14" t="n">
        <x:v>44</x:v>
      </x:c>
      <x:c r="G263" s="14" t="str">
        <x:v>Female</x:v>
      </x:c>
      <x:c r="H263" s="14" t="n">
        <x:v>5</x:v>
      </x:c>
      <x:c r="I263" s="14" t="str">
        <x:v>3-6 a.m.</x:v>
      </x:c>
      <x:c r="J263" s="14" t="str">
        <x:v>Other principal arterials</x:v>
      </x:c>
      <x:c r="K263" s="14" t="str">
        <x:v>Dark - Unknown Lighting</x:v>
      </x:c>
      <x:c r="L263" s="14" t="str">
        <x:v>Clear</x:v>
      </x:c>
      <x:c r="M263" s="14" t="str">
        <x:v>NHTSA FARS</x:v>
      </x:c>
    </x:row>
    <x:row r="264">
      <x:c r="A264" s="14" t="n">
        <x:v>2023</x:v>
      </x:c>
      <x:c r="B264" s="14" t="n">
        <x:v>490057</x:v>
      </x:c>
      <x:c r="C264" s="14" t="str">
        <x:v>SALT LAKE CITY</x:v>
      </x:c>
      <x:c r="D264" s="14" t="str">
        <x:v>Passenger of a Motor Vehicle In-Transport</x:v>
      </x:c>
      <x:c r="E264" s="14" t="str">
        <x:v>Other road users</x:v>
      </x:c>
      <x:c r="F264" s="14" t="n">
        <x:v>34</x:v>
      </x:c>
      <x:c r="G264" s="14" t="str">
        <x:v>Female</x:v>
      </x:c>
      <x:c r="H264" s="14" t="n">
        <x:v>22</x:v>
      </x:c>
      <x:c r="I264" s="14" t="str">
        <x:v>9 p.m.-midnight</x:v>
      </x:c>
      <x:c r="J264" s="14" t="str">
        <x:v>Minor arterials</x:v>
      </x:c>
      <x:c r="K264" s="14" t="str">
        <x:v>Dark - Not Lighted</x:v>
      </x:c>
      <x:c r="L264" s="14" t="str">
        <x:v>Clear</x:v>
      </x:c>
      <x:c r="M264" s="14" t="str">
        <x:v>NHTSA FARS</x:v>
      </x:c>
    </x:row>
    <x:row r="265">
      <x:c r="A265" s="14" t="n">
        <x:v>2023</x:v>
      </x:c>
      <x:c r="B265" s="14" t="n">
        <x:v>490058</x:v>
      </x:c>
      <x:c r="C265" s="14" t="str">
        <x:v>MIDVALE</x:v>
      </x:c>
      <x:c r="D265" s="14" t="str">
        <x:v>Pedestrian</x:v>
      </x:c>
      <x:c r="E265" s="14" t="str">
        <x:v>Pedestrian</x:v>
      </x:c>
      <x:c r="F265" s="14" t="n">
        <x:v>45</x:v>
      </x:c>
      <x:c r="G265" s="14" t="str">
        <x:v>Male</x:v>
      </x:c>
      <x:c r="H265" s="14" t="n">
        <x:v>7</x:v>
      </x:c>
      <x:c r="I265" s="14" t="str">
        <x:v>6-9 a.m.</x:v>
      </x:c>
      <x:c r="J265" s="14" t="str">
        <x:v>Other principal arterials</x:v>
      </x:c>
      <x:c r="K265" s="14" t="str">
        <x:v>Daylight</x:v>
      </x:c>
      <x:c r="L265" s="14" t="str">
        <x:v>Clear</x:v>
      </x:c>
      <x:c r="M265" s="14" t="str">
        <x:v>NHTSA FARS</x:v>
      </x:c>
    </x:row>
    <x:row r="266">
      <x:c r="A266" s="14" t="n">
        <x:v>2023</x:v>
      </x:c>
      <x:c r="B266" s="14" t="n">
        <x:v>490062</x:v>
      </x:c>
      <x:c r="C266" s="14" t="str">
        <x:v>SALT LAKE CITY</x:v>
      </x:c>
      <x:c r="D266" s="14" t="str">
        <x:v>Driver of a Motor Vehicle In-Transport</x:v>
      </x:c>
      <x:c r="E266" s="14" t="str">
        <x:v>Motorcyclist</x:v>
      </x:c>
      <x:c r="F266" s="14" t="n">
        <x:v>56</x:v>
      </x:c>
      <x:c r="G266" s="14" t="str">
        <x:v>Male</x:v>
      </x:c>
      <x:c r="H266" s="14" t="n">
        <x:v>22</x:v>
      </x:c>
      <x:c r="I266" s="14" t="str">
        <x:v>9 p.m.-midnight</x:v>
      </x:c>
      <x:c r="J266" s="14" t="str">
        <x:v>Other principal arterials</x:v>
      </x:c>
      <x:c r="K266" s="14" t="str">
        <x:v>Dark - Lighted</x:v>
      </x:c>
      <x:c r="L266" s="14" t="str">
        <x:v>Clear</x:v>
      </x:c>
      <x:c r="M266" s="14" t="str">
        <x:v>NHTSA FARS</x:v>
      </x:c>
    </x:row>
    <x:row r="267">
      <x:c r="A267" s="14" t="n">
        <x:v>2023</x:v>
      </x:c>
      <x:c r="B267" s="14" t="n">
        <x:v>490068</x:v>
      </x:c>
      <x:c r="C267" s="14" t="str">
        <x:v>SOUTH SALT LAKE</x:v>
      </x:c>
      <x:c r="D267" s="14" t="str">
        <x:v>Bicyclist</x:v>
      </x:c>
      <x:c r="E267" s="14" t="str">
        <x:v>Bicyclist</x:v>
      </x:c>
      <x:c r="F267" s="14" t="n">
        <x:v>50</x:v>
      </x:c>
      <x:c r="G267" s="14" t="str">
        <x:v>Male</x:v>
      </x:c>
      <x:c r="H267" s="14" t="n">
        <x:v>7</x:v>
      </x:c>
      <x:c r="I267" s="14" t="str">
        <x:v>6-9 a.m.</x:v>
      </x:c>
      <x:c r="J267" s="14" t="str">
        <x:v>Minor arterials</x:v>
      </x:c>
      <x:c r="K267" s="14" t="str">
        <x:v>Daylight</x:v>
      </x:c>
      <x:c r="L267" s="14" t="str">
        <x:v>Snow</x:v>
      </x:c>
      <x:c r="M267" s="14" t="str">
        <x:v>NHTSA FARS</x:v>
      </x:c>
    </x:row>
    <x:row r="268">
      <x:c r="A268" s="14" t="n">
        <x:v>2023</x:v>
      </x:c>
      <x:c r="B268" s="14" t="n">
        <x:v>490071</x:v>
      </x:c>
      <x:c r="C268" s="14" t="str">
        <x:v>SALT LAKE CITY</x:v>
      </x:c>
      <x:c r="D268" s="14" t="str">
        <x:v>Passenger of a Motor Vehicle In-Transport</x:v>
      </x:c>
      <x:c r="E268" s="14" t="str">
        <x:v>Other road users</x:v>
      </x:c>
      <x:c r="F268" s="14" t="n">
        <x:v>87</x:v>
      </x:c>
      <x:c r="G268" s="14" t="str">
        <x:v>Female</x:v>
      </x:c>
      <x:c r="H268" s="14" t="n">
        <x:v>10</x:v>
      </x:c>
      <x:c r="I268" s="14" t="str">
        <x:v>9 a.m.-noon</x:v>
      </x:c>
      <x:c r="J268" s="14" t="str">
        <x:v>Other principal arterials</x:v>
      </x:c>
      <x:c r="K268" s="14" t="str">
        <x:v>Daylight</x:v>
      </x:c>
      <x:c r="L268" s="14" t="str">
        <x:v>Clear</x:v>
      </x:c>
      <x:c r="M268" s="14" t="str">
        <x:v>NHTSA FARS</x:v>
      </x:c>
    </x:row>
    <x:row r="269">
      <x:c r="A269" s="14" t="n">
        <x:v>2023</x:v>
      </x:c>
      <x:c r="B269" s="14" t="n">
        <x:v>490072</x:v>
      </x:c>
      <x:c r="C269" s="14" t="str">
        <x:v>WEST VALLEY CITY</x:v>
      </x:c>
      <x:c r="D269" s="14" t="str">
        <x:v>Pedestrian</x:v>
      </x:c>
      <x:c r="E269" s="14" t="str">
        <x:v>Pedestrian</x:v>
      </x:c>
      <x:c r="F269" s="14" t="n">
        <x:v>76</x:v>
      </x:c>
      <x:c r="G269" s="14" t="str">
        <x:v>Male</x:v>
      </x:c>
      <x:c r="H269" s="14" t="n">
        <x:v>14</x:v>
      </x:c>
      <x:c r="I269" s="14" t="str">
        <x:v>Noon-3 p.m.</x:v>
      </x:c>
      <x:c r="J269" s="14" t="str">
        <x:v>Major collectors</x:v>
      </x:c>
      <x:c r="K269" s="14" t="str">
        <x:v>Daylight</x:v>
      </x:c>
      <x:c r="L269" s="14" t="str">
        <x:v>Clear</x:v>
      </x:c>
      <x:c r="M269" s="14" t="str">
        <x:v>NHTSA FARS</x:v>
      </x:c>
    </x:row>
    <x:row r="270">
      <x:c r="A270" s="14" t="n">
        <x:v>2023</x:v>
      </x:c>
      <x:c r="B270" s="14" t="n">
        <x:v>490073</x:v>
      </x:c>
      <x:c r="C270" s="14" t="str">
        <x:v>SALT LAKE CITY</x:v>
      </x:c>
      <x:c r="D270" s="14" t="str">
        <x:v>Pedestrian</x:v>
      </x:c>
      <x:c r="E270" s="14" t="str">
        <x:v>Pedestrian</x:v>
      </x:c>
      <x:c r="F270" s="14" t="n">
        <x:v>47</x:v>
      </x:c>
      <x:c r="G270" s="14" t="str">
        <x:v>Male</x:v>
      </x:c>
      <x:c r="H270" s="14" t="n">
        <x:v>15</x:v>
      </x:c>
      <x:c r="I270" s="14" t="str">
        <x:v>3-6 p.m.</x:v>
      </x:c>
      <x:c r="J270" s="14" t="str">
        <x:v>Other principal arterials</x:v>
      </x:c>
      <x:c r="K270" s="14" t="str">
        <x:v>Daylight</x:v>
      </x:c>
      <x:c r="L270" s="14" t="str">
        <x:v>Clear</x:v>
      </x:c>
      <x:c r="M270" s="14" t="str">
        <x:v>NHTSA FARS</x:v>
      </x:c>
    </x:row>
    <x:row r="271">
      <x:c r="A271" s="14" t="n">
        <x:v>2023</x:v>
      </x:c>
      <x:c r="B271" s="14" t="n">
        <x:v>490076</x:v>
      </x:c>
      <x:c r="C271" s="14" t="str">
        <x:v>WEST VALLEY CITY</x:v>
      </x:c>
      <x:c r="D271" s="14" t="str">
        <x:v>Driver of a Motor Vehicle In-Transport</x:v>
      </x:c>
      <x:c r="E271" s="14" t="str">
        <x:v>Other road users</x:v>
      </x:c>
      <x:c r="F271" s="14" t="n">
        <x:v>51</x:v>
      </x:c>
      <x:c r="G271" s="14" t="str">
        <x:v>Male</x:v>
      </x:c>
      <x:c r="H271" s="14" t="n">
        <x:v>16</x:v>
      </x:c>
      <x:c r="I271" s="14" t="str">
        <x:v>3-6 p.m.</x:v>
      </x:c>
      <x:c r="J271" s="14" t="str">
        <x:v>Other principal arterials</x:v>
      </x:c>
      <x:c r="K271" s="14" t="str">
        <x:v>Daylight</x:v>
      </x:c>
      <x:c r="L271" s="14" t="str">
        <x:v>Cloudy</x:v>
      </x:c>
      <x:c r="M271" s="14" t="str">
        <x:v>NHTSA FARS</x:v>
      </x:c>
    </x:row>
    <x:row r="272">
      <x:c r="A272" s="14" t="n">
        <x:v>2023</x:v>
      </x:c>
      <x:c r="B272" s="14" t="n">
        <x:v>490095</x:v>
      </x:c>
      <x:c r="C272" s="14" t="str">
        <x:v>TAYLORSVILLE</x:v>
      </x:c>
      <x:c r="D272" s="14" t="str">
        <x:v>Driver of a Motor Vehicle In-Transport</x:v>
      </x:c>
      <x:c r="E272" s="14" t="str">
        <x:v>Other road users</x:v>
      </x:c>
      <x:c r="F272" s="14" t="n">
        <x:v>54</x:v>
      </x:c>
      <x:c r="G272" s="14" t="str">
        <x:v>Male</x:v>
      </x:c>
      <x:c r="H272" s="14" t="n">
        <x:v>13</x:v>
      </x:c>
      <x:c r="I272" s="14" t="str">
        <x:v>Noon-3 p.m.</x:v>
      </x:c>
      <x:c r="J272" s="14" t="str">
        <x:v>Interstate</x:v>
      </x:c>
      <x:c r="K272" s="14" t="str">
        <x:v>Daylight</x:v>
      </x:c>
      <x:c r="L272" s="14" t="str">
        <x:v>Cloudy</x:v>
      </x:c>
      <x:c r="M272" s="14" t="str">
        <x:v>NHTSA FARS</x:v>
      </x:c>
    </x:row>
    <x:row r="273">
      <x:c r="A273" s="14" t="n">
        <x:v>2023</x:v>
      </x:c>
      <x:c r="B273" s="14" t="n">
        <x:v>490105</x:v>
      </x:c>
      <x:c r="C273" s="14" t="str">
        <x:v>SALT LAKE CITY</x:v>
      </x:c>
      <x:c r="D273" s="14" t="str">
        <x:v>Driver of a Motor Vehicle In-Transport</x:v>
      </x:c>
      <x:c r="E273" s="14" t="str">
        <x:v>Other road users</x:v>
      </x:c>
      <x:c r="F273" s="14" t="n">
        <x:v>29</x:v>
      </x:c>
      <x:c r="G273" s="14" t="str">
        <x:v>Male</x:v>
      </x:c>
      <x:c r="H273" s="14" t="n">
        <x:v>21</x:v>
      </x:c>
      <x:c r="I273" s="14" t="str">
        <x:v>9 p.m.-midnight</x:v>
      </x:c>
      <x:c r="J273" s="14" t="str">
        <x:v>Interstate</x:v>
      </x:c>
      <x:c r="K273" s="14" t="str">
        <x:v>Dark - Not Lighted</x:v>
      </x:c>
      <x:c r="L273" s="14" t="str">
        <x:v>Cloudy</x:v>
      </x:c>
      <x:c r="M273" s="14" t="str">
        <x:v>NHTSA FARS</x:v>
      </x:c>
    </x:row>
    <x:row r="274">
      <x:c r="A274" s="14" t="n">
        <x:v>2023</x:v>
      </x:c>
      <x:c r="B274" s="14" t="n">
        <x:v>490108</x:v>
      </x:c>
      <x:c r="C274" s="14" t="str">
        <x:v>WEST VALLEY CITY</x:v>
      </x:c>
      <x:c r="D274" s="14" t="str">
        <x:v>Passenger of a Motor Vehicle In-Transport</x:v>
      </x:c>
      <x:c r="E274" s="14" t="str">
        <x:v>Other road users</x:v>
      </x:c>
      <x:c r="F274" s="14" t="n">
        <x:v>17</x:v>
      </x:c>
      <x:c r="G274" s="14" t="str">
        <x:v>Female</x:v>
      </x:c>
      <x:c r="H274" s="14" t="n">
        <x:v>22</x:v>
      </x:c>
      <x:c r="I274" s="14" t="str">
        <x:v>9 p.m.-midnight</x:v>
      </x:c>
      <x:c r="J274" s="14" t="str">
        <x:v>Major collectors</x:v>
      </x:c>
      <x:c r="K274" s="14" t="str">
        <x:v>Dark - Not Lighted</x:v>
      </x:c>
      <x:c r="L274" s="14" t="str">
        <x:v>Clear</x:v>
      </x:c>
      <x:c r="M274" s="14" t="str">
        <x:v>NHTSA FARS</x:v>
      </x:c>
    </x:row>
    <x:row r="275">
      <x:c r="A275" s="14" t="n">
        <x:v>2023</x:v>
      </x:c>
      <x:c r="B275" s="14" t="n">
        <x:v>490111</x:v>
      </x:c>
      <x:c r="C275" s="14" t="str">
        <x:v>SALT LAKE CITY</x:v>
      </x:c>
      <x:c r="D275" s="14" t="str">
        <x:v>Driver of a Motor Vehicle In-Transport</x:v>
      </x:c>
      <x:c r="E275" s="14" t="str">
        <x:v>Other road users</x:v>
      </x:c>
      <x:c r="F275" s="14" t="n">
        <x:v>74</x:v>
      </x:c>
      <x:c r="G275" s="14" t="str">
        <x:v>Male</x:v>
      </x:c>
      <x:c r="H275" s="14" t="n">
        <x:v>12</x:v>
      </x:c>
      <x:c r="I275" s="14" t="str">
        <x:v>Noon-3 p.m.</x:v>
      </x:c>
      <x:c r="J275" s="14" t="str">
        <x:v>Major collectors</x:v>
      </x:c>
      <x:c r="K275" s="14" t="str">
        <x:v>Daylight</x:v>
      </x:c>
      <x:c r="L275" s="14" t="str">
        <x:v>Clear</x:v>
      </x:c>
      <x:c r="M275" s="14" t="str">
        <x:v>NHTSA FARS</x:v>
      </x:c>
    </x:row>
    <x:row r="276">
      <x:c r="A276" s="14" t="n">
        <x:v>2023</x:v>
      </x:c>
      <x:c r="B276" s="14" t="n">
        <x:v>490114</x:v>
      </x:c>
      <x:c r="C276" s="14" t="str">
        <x:v>WEST VALLEY CITY</x:v>
      </x:c>
      <x:c r="D276" s="14" t="str">
        <x:v>Person In/On a Building</x:v>
      </x:c>
      <x:c r="E276" s="14" t="str">
        <x:v>Other road users</x:v>
      </x:c>
      <x:c r="F276" s="14" t="n">
        <x:v>24</x:v>
      </x:c>
      <x:c r="G276" s="14" t="str">
        <x:v>Male</x:v>
      </x:c>
      <x:c r="H276" s="14" t="n">
        <x:v>19</x:v>
      </x:c>
      <x:c r="I276" s="14" t="str">
        <x:v>6-9 p.m.</x:v>
      </x:c>
      <x:c r="J276" s="14" t="str">
        <x:v>Local streets</x:v>
      </x:c>
      <x:c r="K276" s="14" t="str">
        <x:v>Daylight</x:v>
      </x:c>
      <x:c r="L276" s="14" t="str">
        <x:v>Clear</x:v>
      </x:c>
      <x:c r="M276" s="14" t="str">
        <x:v>NHTSA FARS</x:v>
      </x:c>
    </x:row>
    <x:row r="277">
      <x:c r="A277" s="14" t="n">
        <x:v>2023</x:v>
      </x:c>
      <x:c r="B277" s="14" t="n">
        <x:v>490116</x:v>
      </x:c>
      <x:c r="C277" s="14" t="str">
        <x:v>SALT LAKE CITY</x:v>
      </x:c>
      <x:c r="D277" s="14" t="str">
        <x:v>Driver of a Motor Vehicle In-Transport</x:v>
      </x:c>
      <x:c r="E277" s="14" t="str">
        <x:v>Other road users</x:v>
      </x:c>
      <x:c r="F277" s="14" t="n">
        <x:v>25</x:v>
      </x:c>
      <x:c r="G277" s="14" t="str">
        <x:v>Male</x:v>
      </x:c>
      <x:c r="H277" s="14" t="n">
        <x:v>9</x:v>
      </x:c>
      <x:c r="I277" s="14" t="str">
        <x:v>9 a.m.-noon</x:v>
      </x:c>
      <x:c r="J277" s="14" t="str">
        <x:v>Interstate</x:v>
      </x:c>
      <x:c r="K277" s="14" t="str">
        <x:v>Daylight</x:v>
      </x:c>
      <x:c r="L277" s="14" t="str">
        <x:v>Clear</x:v>
      </x:c>
      <x:c r="M277" s="14" t="str">
        <x:v>NHTSA FARS</x:v>
      </x:c>
    </x:row>
    <x:row r="278">
      <x:c r="A278" s="14" t="n">
        <x:v>2023</x:v>
      </x:c>
      <x:c r="B278" s="14" t="n">
        <x:v>490130</x:v>
      </x:c>
      <x:c r="C278" s="14" t="str">
        <x:v>SOUTH SALT LAKE</x:v>
      </x:c>
      <x:c r="D278" s="14" t="str">
        <x:v>Pedestrian</x:v>
      </x:c>
      <x:c r="E278" s="14" t="str">
        <x:v>Pedestrian</x:v>
      </x:c>
      <x:c r="F278" s="14" t="n">
        <x:v>41</x:v>
      </x:c>
      <x:c r="G278" s="14" t="str">
        <x:v>Male</x:v>
      </x:c>
      <x:c r="H278" s="14" t="n">
        <x:v>0</x:v>
      </x:c>
      <x:c r="I278" s="14" t="str">
        <x:v>Midnight-3 a.m.</x:v>
      </x:c>
      <x:c r="J278" s="14" t="str">
        <x:v>Interstate</x:v>
      </x:c>
      <x:c r="K278" s="14" t="str">
        <x:v>Dark - Not Lighted</x:v>
      </x:c>
      <x:c r="L278" s="14" t="str">
        <x:v>Clear</x:v>
      </x:c>
      <x:c r="M278" s="14" t="str">
        <x:v>NHTSA FARS</x:v>
      </x:c>
    </x:row>
    <x:row r="279">
      <x:c r="A279" s="14" t="n">
        <x:v>2023</x:v>
      </x:c>
      <x:c r="B279" s="14" t="n">
        <x:v>490131</x:v>
      </x:c>
      <x:c r="C279" s="14" t="str">
        <x:v>WEST JORDAN</x:v>
      </x:c>
      <x:c r="D279" s="14" t="str">
        <x:v>Driver of a Motor Vehicle In-Transport</x:v>
      </x:c>
      <x:c r="E279" s="14" t="str">
        <x:v>Other road users</x:v>
      </x:c>
      <x:c r="F279" s="14" t="n">
        <x:v>16</x:v>
      </x:c>
      <x:c r="G279" s="14" t="str">
        <x:v>Male</x:v>
      </x:c>
      <x:c r="H279" s="14" t="n">
        <x:v>1</x:v>
      </x:c>
      <x:c r="I279" s="14" t="str">
        <x:v>Midnight-3 a.m.</x:v>
      </x:c>
      <x:c r="J279" s="14" t="str">
        <x:v>Major collectors</x:v>
      </x:c>
      <x:c r="K279" s="14" t="str">
        <x:v>Dark - Lighted</x:v>
      </x:c>
      <x:c r="L279" s="14" t="str">
        <x:v>Clear</x:v>
      </x:c>
      <x:c r="M279" s="14" t="str">
        <x:v>NHTSA FARS</x:v>
      </x:c>
    </x:row>
    <x:row r="280">
      <x:c r="A280" s="14" t="n">
        <x:v>2023</x:v>
      </x:c>
      <x:c r="B280" s="14" t="n">
        <x:v>490131</x:v>
      </x:c>
      <x:c r="C280" s="14" t="str">
        <x:v>WEST JORDAN</x:v>
      </x:c>
      <x:c r="D280" s="14" t="str">
        <x:v>Passenger of a Motor Vehicle In-Transport</x:v>
      </x:c>
      <x:c r="E280" s="14" t="str">
        <x:v>Other road users</x:v>
      </x:c>
      <x:c r="F280" s="14" t="n">
        <x:v>16</x:v>
      </x:c>
      <x:c r="G280" s="14" t="str">
        <x:v>Male</x:v>
      </x:c>
      <x:c r="H280" s="14" t="n">
        <x:v>1</x:v>
      </x:c>
      <x:c r="I280" s="14" t="str">
        <x:v>Midnight-3 a.m.</x:v>
      </x:c>
      <x:c r="J280" s="14" t="str">
        <x:v>Major collectors</x:v>
      </x:c>
      <x:c r="K280" s="14" t="str">
        <x:v>Dark - Lighted</x:v>
      </x:c>
      <x:c r="L280" s="14" t="str">
        <x:v>Clear</x:v>
      </x:c>
      <x:c r="M280" s="14" t="str">
        <x:v>NHTSA FARS</x:v>
      </x:c>
    </x:row>
    <x:row r="281">
      <x:c r="A281" s="14" t="n">
        <x:v>2023</x:v>
      </x:c>
      <x:c r="B281" s="14" t="n">
        <x:v>490133</x:v>
      </x:c>
      <x:c r="C281" s="14" t="str">
        <x:v>SALT LAKE CITY</x:v>
      </x:c>
      <x:c r="D281" s="14" t="str">
        <x:v>Driver of a Motor Vehicle In-Transport</x:v>
      </x:c>
      <x:c r="E281" s="14" t="str">
        <x:v>Other road users</x:v>
      </x:c>
      <x:c r="F281" s="14" t="n">
        <x:v>46</x:v>
      </x:c>
      <x:c r="G281" s="14" t="str">
        <x:v>Male</x:v>
      </x:c>
      <x:c r="H281" s="14" t="n">
        <x:v>23</x:v>
      </x:c>
      <x:c r="I281" s="14" t="str">
        <x:v>9 p.m.-midnight</x:v>
      </x:c>
      <x:c r="J281" s="14" t="str">
        <x:v>Major collectors</x:v>
      </x:c>
      <x:c r="K281" s="14" t="str">
        <x:v>Dark - Lighted</x:v>
      </x:c>
      <x:c r="L281" s="14" t="str">
        <x:v>Clear</x:v>
      </x:c>
      <x:c r="M281" s="14" t="str">
        <x:v>NHTSA FARS</x:v>
      </x:c>
    </x:row>
    <x:row r="282">
      <x:c r="A282" s="14" t="n">
        <x:v>2023</x:v>
      </x:c>
      <x:c r="B282" s="14" t="n">
        <x:v>490133</x:v>
      </x:c>
      <x:c r="C282" s="14" t="str">
        <x:v>SALT LAKE CITY</x:v>
      </x:c>
      <x:c r="D282" s="14" t="str">
        <x:v>Passenger of a Motor Vehicle In-Transport</x:v>
      </x:c>
      <x:c r="E282" s="14" t="str">
        <x:v>Other road users</x:v>
      </x:c>
      <x:c r="F282" s="14" t="n">
        <x:v>46</x:v>
      </x:c>
      <x:c r="G282" s="14" t="str">
        <x:v>Male</x:v>
      </x:c>
      <x:c r="H282" s="14" t="n">
        <x:v>23</x:v>
      </x:c>
      <x:c r="I282" s="14" t="str">
        <x:v>9 p.m.-midnight</x:v>
      </x:c>
      <x:c r="J282" s="14" t="str">
        <x:v>Major collectors</x:v>
      </x:c>
      <x:c r="K282" s="14" t="str">
        <x:v>Dark - Lighted</x:v>
      </x:c>
      <x:c r="L282" s="14" t="str">
        <x:v>Clear</x:v>
      </x:c>
      <x:c r="M282" s="14" t="str">
        <x:v>NHTSA FARS</x:v>
      </x:c>
    </x:row>
    <x:row r="283">
      <x:c r="A283" s="14" t="n">
        <x:v>2023</x:v>
      </x:c>
      <x:c r="B283" s="14" t="n">
        <x:v>490133</x:v>
      </x:c>
      <x:c r="C283" s="14" t="str">
        <x:v>SALT LAKE CITY</x:v>
      </x:c>
      <x:c r="D283" s="14" t="str">
        <x:v>Passenger of a Motor Vehicle In-Transport</x:v>
      </x:c>
      <x:c r="E283" s="14" t="str">
        <x:v>Other road users</x:v>
      </x:c>
      <x:c r="F283" s="14" t="n">
        <x:v>43</x:v>
      </x:c>
      <x:c r="G283" s="14" t="str">
        <x:v>Male</x:v>
      </x:c>
      <x:c r="H283" s="14" t="n">
        <x:v>23</x:v>
      </x:c>
      <x:c r="I283" s="14" t="str">
        <x:v>9 p.m.-midnight</x:v>
      </x:c>
      <x:c r="J283" s="14" t="str">
        <x:v>Major collectors</x:v>
      </x:c>
      <x:c r="K283" s="14" t="str">
        <x:v>Dark - Lighted</x:v>
      </x:c>
      <x:c r="L283" s="14" t="str">
        <x:v>Clear</x:v>
      </x:c>
      <x:c r="M283" s="14" t="str">
        <x:v>NHTSA FARS</x:v>
      </x:c>
    </x:row>
    <x:row r="284">
      <x:c r="A284" s="14" t="n">
        <x:v>2023</x:v>
      </x:c>
      <x:c r="B284" s="14" t="n">
        <x:v>490134</x:v>
      </x:c>
      <x:c r="C284" s="14" t="str">
        <x:v>SOUTH SALT LAKE</x:v>
      </x:c>
      <x:c r="D284" s="14" t="str">
        <x:v>Driver of a Motor Vehicle In-Transport</x:v>
      </x:c>
      <x:c r="E284" s="14" t="str">
        <x:v>Other road users</x:v>
      </x:c>
      <x:c r="F284" s="14" t="n">
        <x:v>37</x:v>
      </x:c>
      <x:c r="G284" s="14" t="str">
        <x:v>Female</x:v>
      </x:c>
      <x:c r="H284" s="14" t="n">
        <x:v>19</x:v>
      </x:c>
      <x:c r="I284" s="14" t="str">
        <x:v>6-9 p.m.</x:v>
      </x:c>
      <x:c r="J284" s="14" t="str">
        <x:v>Local streets</x:v>
      </x:c>
      <x:c r="K284" s="14" t="str">
        <x:v>Daylight</x:v>
      </x:c>
      <x:c r="L284" s="14" t="str">
        <x:v>Clear</x:v>
      </x:c>
      <x:c r="M284" s="14" t="str">
        <x:v>NHTSA FARS</x:v>
      </x:c>
    </x:row>
    <x:row r="285">
      <x:c r="A285" s="14" t="n">
        <x:v>2023</x:v>
      </x:c>
      <x:c r="B285" s="14" t="n">
        <x:v>490135</x:v>
      </x:c>
      <x:c r="C285" s="14" t="str">
        <x:v>MURRAY</x:v>
      </x:c>
      <x:c r="D285" s="14" t="str">
        <x:v>Driver of a Motor Vehicle In-Transport</x:v>
      </x:c>
      <x:c r="E285" s="14" t="str">
        <x:v>Motorcyclist</x:v>
      </x:c>
      <x:c r="F285" s="14" t="n">
        <x:v>49</x:v>
      </x:c>
      <x:c r="G285" s="14" t="str">
        <x:v>Male</x:v>
      </x:c>
      <x:c r="H285" s="14" t="n">
        <x:v>19</x:v>
      </x:c>
      <x:c r="I285" s="14" t="str">
        <x:v>6-9 p.m.</x:v>
      </x:c>
      <x:c r="J285" s="14" t="str">
        <x:v>Other principal arterials</x:v>
      </x:c>
      <x:c r="K285" s="14" t="str">
        <x:v>Daylight</x:v>
      </x:c>
      <x:c r="L285" s="14" t="str">
        <x:v>Clear</x:v>
      </x:c>
      <x:c r="M285" s="14" t="str">
        <x:v>NHTSA FARS</x:v>
      </x:c>
    </x:row>
    <x:row r="286">
      <x:c r="A286" s="14" t="n">
        <x:v>2023</x:v>
      </x:c>
      <x:c r="B286" s="14" t="n">
        <x:v>490136</x:v>
      </x:c>
      <x:c r="C286" s="14" t="str">
        <x:v>SANDY CITY</x:v>
      </x:c>
      <x:c r="D286" s="14" t="str">
        <x:v>Driver of a Motor Vehicle In-Transport</x:v>
      </x:c>
      <x:c r="E286" s="14" t="str">
        <x:v>Motorcyclist</x:v>
      </x:c>
      <x:c r="F286" s="14" t="n">
        <x:v>20</x:v>
      </x:c>
      <x:c r="G286" s="14" t="str">
        <x:v>Male</x:v>
      </x:c>
      <x:c r="H286" s="14" t="n">
        <x:v>6</x:v>
      </x:c>
      <x:c r="I286" s="14" t="str">
        <x:v>6-9 a.m.</x:v>
      </x:c>
      <x:c r="J286" s="14" t="str">
        <x:v>Minor arterials</x:v>
      </x:c>
      <x:c r="K286" s="14" t="str">
        <x:v>Dark - Lighted</x:v>
      </x:c>
      <x:c r="L286" s="14" t="str">
        <x:v>Clear</x:v>
      </x:c>
      <x:c r="M286" s="14" t="str">
        <x:v>NHTSA FARS</x:v>
      </x:c>
    </x:row>
    <x:row r="287">
      <x:c r="A287" s="14" t="n">
        <x:v>2023</x:v>
      </x:c>
      <x:c r="B287" s="14" t="n">
        <x:v>490139</x:v>
      </x:c>
      <x:c r="C287" s="14" t="str">
        <x:v>WEST VALLEY CITY</x:v>
      </x:c>
      <x:c r="D287" s="14" t="str">
        <x:v>Driver of a Motor Vehicle In-Transport</x:v>
      </x:c>
      <x:c r="E287" s="14" t="str">
        <x:v>Motorcyclist</x:v>
      </x:c>
      <x:c r="F287" s="14" t="n">
        <x:v>36</x:v>
      </x:c>
      <x:c r="G287" s="14" t="str">
        <x:v>Male</x:v>
      </x:c>
      <x:c r="H287" s="14" t="n">
        <x:v>19</x:v>
      </x:c>
      <x:c r="I287" s="14" t="str">
        <x:v>6-9 p.m.</x:v>
      </x:c>
      <x:c r="J287" s="14" t="str">
        <x:v>Minor arterials</x:v>
      </x:c>
      <x:c r="K287" s="14" t="str">
        <x:v>Daylight</x:v>
      </x:c>
      <x:c r="L287" s="14" t="str">
        <x:v>Clear</x:v>
      </x:c>
      <x:c r="M287" s="14" t="str">
        <x:v>NHTSA FARS</x:v>
      </x:c>
    </x:row>
    <x:row r="288">
      <x:c r="A288" s="14" t="n">
        <x:v>2023</x:v>
      </x:c>
      <x:c r="B288" s="14" t="n">
        <x:v>490144</x:v>
      </x:c>
      <x:c r="C288" s="14" t="str">
        <x:v>DRAPER</x:v>
      </x:c>
      <x:c r="D288" s="14" t="str">
        <x:v>Driver of a Motor Vehicle In-Transport</x:v>
      </x:c>
      <x:c r="E288" s="14" t="str">
        <x:v>Motorcyclist</x:v>
      </x:c>
      <x:c r="F288" s="14" t="n">
        <x:v>18</x:v>
      </x:c>
      <x:c r="G288" s="14" t="str">
        <x:v>Female</x:v>
      </x:c>
      <x:c r="H288" s="14" t="n">
        <x:v>1</x:v>
      </x:c>
      <x:c r="I288" s="14" t="str">
        <x:v>Midnight-3 a.m.</x:v>
      </x:c>
      <x:c r="J288" s="14" t="str">
        <x:v>Major collectors</x:v>
      </x:c>
      <x:c r="K288" s="14" t="str">
        <x:v>Dark - Not Lighted</x:v>
      </x:c>
      <x:c r="L288" s="14" t="str">
        <x:v>Clear</x:v>
      </x:c>
      <x:c r="M288" s="14" t="str">
        <x:v>NHTSA FARS</x:v>
      </x:c>
    </x:row>
    <x:row r="289">
      <x:c r="A289" s="14" t="n">
        <x:v>2023</x:v>
      </x:c>
      <x:c r="B289" s="14" t="n">
        <x:v>490154</x:v>
      </x:c>
      <x:c r="C289" s="14" t="str">
        <x:v>MURRAY</x:v>
      </x:c>
      <x:c r="D289" s="14" t="str">
        <x:v>Driver of a Motor Vehicle In-Transport</x:v>
      </x:c>
      <x:c r="E289" s="14" t="str">
        <x:v>Other road users</x:v>
      </x:c>
      <x:c r="F289" s="14" t="n">
        <x:v>73</x:v>
      </x:c>
      <x:c r="G289" s="14" t="str">
        <x:v>Male</x:v>
      </x:c>
      <x:c r="H289" s="14" t="n">
        <x:v>21</x:v>
      </x:c>
      <x:c r="I289" s="14" t="str">
        <x:v>9 p.m.-midnight</x:v>
      </x:c>
      <x:c r="J289" s="14" t="str">
        <x:v>Other principal arterials</x:v>
      </x:c>
      <x:c r="K289" s="14" t="str">
        <x:v>Dark - Lighted</x:v>
      </x:c>
      <x:c r="L289" s="14" t="str">
        <x:v>Clear</x:v>
      </x:c>
      <x:c r="M289" s="14" t="str">
        <x:v>NHTSA FARS</x:v>
      </x:c>
    </x:row>
    <x:row r="290">
      <x:c r="A290" s="14" t="n">
        <x:v>2023</x:v>
      </x:c>
      <x:c r="B290" s="14" t="n">
        <x:v>490154</x:v>
      </x:c>
      <x:c r="C290" s="14" t="str">
        <x:v>MURRAY</x:v>
      </x:c>
      <x:c r="D290" s="14" t="str">
        <x:v>Driver of a Motor Vehicle In-Transport</x:v>
      </x:c>
      <x:c r="E290" s="14" t="str">
        <x:v>Other road users</x:v>
      </x:c>
      <x:c r="F290" s="14" t="n">
        <x:v>18</x:v>
      </x:c>
      <x:c r="G290" s="14" t="str">
        <x:v>Male</x:v>
      </x:c>
      <x:c r="H290" s="14" t="n">
        <x:v>21</x:v>
      </x:c>
      <x:c r="I290" s="14" t="str">
        <x:v>9 p.m.-midnight</x:v>
      </x:c>
      <x:c r="J290" s="14" t="str">
        <x:v>Other principal arterials</x:v>
      </x:c>
      <x:c r="K290" s="14" t="str">
        <x:v>Dark - Lighted</x:v>
      </x:c>
      <x:c r="L290" s="14" t="str">
        <x:v>Clear</x:v>
      </x:c>
      <x:c r="M290" s="14" t="str">
        <x:v>NHTSA FARS</x:v>
      </x:c>
    </x:row>
    <x:row r="291">
      <x:c r="A291" s="14" t="n">
        <x:v>2023</x:v>
      </x:c>
      <x:c r="B291" s="14" t="n">
        <x:v>490159</x:v>
      </x:c>
      <x:c r="C291" s="14" t="str">
        <x:v>MURRAY</x:v>
      </x:c>
      <x:c r="D291" s="14" t="str">
        <x:v>Pedestrian</x:v>
      </x:c>
      <x:c r="E291" s="14" t="str">
        <x:v>Pedestrian</x:v>
      </x:c>
      <x:c r="F291" s="14" t="n">
        <x:v>69</x:v>
      </x:c>
      <x:c r="G291" s="14" t="str">
        <x:v>Male</x:v>
      </x:c>
      <x:c r="H291" s="14" t="n">
        <x:v>21</x:v>
      </x:c>
      <x:c r="I291" s="14" t="str">
        <x:v>9 p.m.-midnight</x:v>
      </x:c>
      <x:c r="J291" s="14" t="str">
        <x:v>Other principal arterials</x:v>
      </x:c>
      <x:c r="K291" s="14" t="str">
        <x:v>Dark - Not Lighted</x:v>
      </x:c>
      <x:c r="L291" s="14" t="str">
        <x:v>Clear</x:v>
      </x:c>
      <x:c r="M291" s="14" t="str">
        <x:v>NHTSA FARS</x:v>
      </x:c>
    </x:row>
    <x:row r="292">
      <x:c r="A292" s="14" t="n">
        <x:v>2023</x:v>
      </x:c>
      <x:c r="B292" s="14" t="n">
        <x:v>490164</x:v>
      </x:c>
      <x:c r="C292" s="14" t="str">
        <x:v>SOUTH SALT LAKE</x:v>
      </x:c>
      <x:c r="D292" s="14" t="str">
        <x:v>Pedestrian</x:v>
      </x:c>
      <x:c r="E292" s="14" t="str">
        <x:v>Pedestrian</x:v>
      </x:c>
      <x:c r="F292" s="14" t="n">
        <x:v>44</x:v>
      </x:c>
      <x:c r="G292" s="14" t="str">
        <x:v>Female</x:v>
      </x:c>
      <x:c r="H292" s="14" t="n">
        <x:v>20</x:v>
      </x:c>
      <x:c r="I292" s="14" t="str">
        <x:v>6-9 p.m.</x:v>
      </x:c>
      <x:c r="J292" s="14" t="str">
        <x:v>Other principal arterials</x:v>
      </x:c>
      <x:c r="K292" s="14" t="str">
        <x:v>Dark - Lighted</x:v>
      </x:c>
      <x:c r="L292" s="14" t="str">
        <x:v>Clear</x:v>
      </x:c>
      <x:c r="M292" s="14" t="str">
        <x:v>NHTSA FARS</x:v>
      </x:c>
    </x:row>
    <x:row r="293">
      <x:c r="A293" s="14" t="n">
        <x:v>2023</x:v>
      </x:c>
      <x:c r="B293" s="14" t="n">
        <x:v>490167</x:v>
      </x:c>
      <x:c r="C293" s="14" t="str">
        <x:v>SANDY CITY</x:v>
      </x:c>
      <x:c r="D293" s="14" t="str">
        <x:v>Driver of a Motor Vehicle In-Transport</x:v>
      </x:c>
      <x:c r="E293" s="14" t="str">
        <x:v>Motorcyclist</x:v>
      </x:c>
      <x:c r="F293" s="14" t="n">
        <x:v>22</x:v>
      </x:c>
      <x:c r="G293" s="14" t="str">
        <x:v>Male</x:v>
      </x:c>
      <x:c r="H293" s="14" t="n">
        <x:v>1</x:v>
      </x:c>
      <x:c r="I293" s="14" t="str">
        <x:v>Midnight-3 a.m.</x:v>
      </x:c>
      <x:c r="J293" s="14" t="str">
        <x:v>Minor arterials</x:v>
      </x:c>
      <x:c r="K293" s="14" t="str">
        <x:v>Dark - Lighted</x:v>
      </x:c>
      <x:c r="L293" s="14" t="str">
        <x:v>Clear</x:v>
      </x:c>
      <x:c r="M293" s="14" t="str">
        <x:v>NHTSA FARS</x:v>
      </x:c>
    </x:row>
    <x:row r="294">
      <x:c r="A294" s="14" t="n">
        <x:v>2023</x:v>
      </x:c>
      <x:c r="B294" s="14" t="n">
        <x:v>490169</x:v>
      </x:c>
      <x:c r="C294" s="14" t="str">
        <x:v>SALT LAKE CITY</x:v>
      </x:c>
      <x:c r="D294" s="14" t="str">
        <x:v>Bicyclist</x:v>
      </x:c>
      <x:c r="E294" s="14" t="str">
        <x:v>Bicyclist</x:v>
      </x:c>
      <x:c r="F294" s="14" t="n">
        <x:v>58</x:v>
      </x:c>
      <x:c r="G294" s="14" t="str">
        <x:v>Male</x:v>
      </x:c>
      <x:c r="H294" s="14" t="n">
        <x:v>4</x:v>
      </x:c>
      <x:c r="I294" s="14" t="str">
        <x:v>3-6 a.m.</x:v>
      </x:c>
      <x:c r="J294" s="14" t="str">
        <x:v>Other principal arterials</x:v>
      </x:c>
      <x:c r="K294" s="14" t="str">
        <x:v>Dark - Lighted</x:v>
      </x:c>
      <x:c r="L294" s="14" t="str">
        <x:v>Clear</x:v>
      </x:c>
      <x:c r="M294" s="14" t="str">
        <x:v>NHTSA FARS</x:v>
      </x:c>
    </x:row>
    <x:row r="295">
      <x:c r="A295" s="14" t="n">
        <x:v>2023</x:v>
      </x:c>
      <x:c r="B295" s="14" t="n">
        <x:v>490170</x:v>
      </x:c>
      <x:c r="C295" s="14" t="str">
        <x:v>SALT LAKE CITY</x:v>
      </x:c>
      <x:c r="D295" s="14" t="str">
        <x:v>Driver of a Motor Vehicle In-Transport</x:v>
      </x:c>
      <x:c r="E295" s="14" t="str">
        <x:v>Other road users</x:v>
      </x:c>
      <x:c r="F295" s="14" t="n">
        <x:v>38</x:v>
      </x:c>
      <x:c r="G295" s="14" t="str">
        <x:v>Male</x:v>
      </x:c>
      <x:c r="H295" s="14" t="n">
        <x:v>21</x:v>
      </x:c>
      <x:c r="I295" s="14" t="str">
        <x:v>9 p.m.-midnight</x:v>
      </x:c>
      <x:c r="J295" s="14" t="str">
        <x:v>Interstate</x:v>
      </x:c>
      <x:c r="K295" s="14" t="str">
        <x:v>Dark - Unknown Lighting</x:v>
      </x:c>
      <x:c r="L295" s="14" t="str">
        <x:v>Cloudy</x:v>
      </x:c>
      <x:c r="M295" s="14" t="str">
        <x:v>NHTSA FARS</x:v>
      </x:c>
    </x:row>
    <x:row r="296">
      <x:c r="A296" s="14" t="n">
        <x:v>2023</x:v>
      </x:c>
      <x:c r="B296" s="14" t="n">
        <x:v>490172</x:v>
      </x:c>
      <x:c r="C296" s="14" t="str">
        <x:v>KEARNS</x:v>
      </x:c>
      <x:c r="D296" s="14" t="str">
        <x:v>Pedestrian</x:v>
      </x:c>
      <x:c r="E296" s="14" t="str">
        <x:v>Pedestrian</x:v>
      </x:c>
      <x:c r="F296" s="14" t="n">
        <x:v>60</x:v>
      </x:c>
      <x:c r="G296" s="14" t="str">
        <x:v>Male</x:v>
      </x:c>
      <x:c r="H296" s="14" t="n">
        <x:v>14</x:v>
      </x:c>
      <x:c r="I296" s="14" t="str">
        <x:v>Noon-3 p.m.</x:v>
      </x:c>
      <x:c r="J296" s="14" t="str">
        <x:v>Major collectors</x:v>
      </x:c>
      <x:c r="K296" s="14" t="str">
        <x:v>Daylight</x:v>
      </x:c>
      <x:c r="L296" s="14" t="str">
        <x:v>Clear</x:v>
      </x:c>
      <x:c r="M296" s="14" t="str">
        <x:v>NHTSA FARS</x:v>
      </x:c>
    </x:row>
    <x:row r="297">
      <x:c r="A297" s="14" t="n">
        <x:v>2023</x:v>
      </x:c>
      <x:c r="B297" s="14" t="n">
        <x:v>490173</x:v>
      </x:c>
      <x:c r="C297" s="14" t="str">
        <x:v>TAYLORSVILLE</x:v>
      </x:c>
      <x:c r="D297" s="14" t="str">
        <x:v>Passenger of a Motor Vehicle In-Transport</x:v>
      </x:c>
      <x:c r="E297" s="14" t="str">
        <x:v>Other road users</x:v>
      </x:c>
      <x:c r="F297" s="14" t="n">
        <x:v>84</x:v>
      </x:c>
      <x:c r="G297" s="14" t="str">
        <x:v>Male</x:v>
      </x:c>
      <x:c r="H297" s="14" t="n">
        <x:v>15</x:v>
      </x:c>
      <x:c r="I297" s="14" t="str">
        <x:v>3-6 p.m.</x:v>
      </x:c>
      <x:c r="J297" s="14" t="str">
        <x:v>Other principal arterials</x:v>
      </x:c>
      <x:c r="K297" s="14" t="str">
        <x:v>Daylight</x:v>
      </x:c>
      <x:c r="L297" s="14" t="str">
        <x:v>Clear</x:v>
      </x:c>
      <x:c r="M297" s="14" t="str">
        <x:v>NHTSA FARS</x:v>
      </x:c>
    </x:row>
    <x:row r="298">
      <x:c r="A298" s="14" t="n">
        <x:v>2023</x:v>
      </x:c>
      <x:c r="B298" s="14" t="n">
        <x:v>490174</x:v>
      </x:c>
      <x:c r="C298" s="14" t="str">
        <x:v>SALT LAKE CITY</x:v>
      </x:c>
      <x:c r="D298" s="14" t="str">
        <x:v>Pedestrian</x:v>
      </x:c>
      <x:c r="E298" s="14" t="str">
        <x:v>Pedestrian</x:v>
      </x:c>
      <x:c r="F298" s="14" t="n">
        <x:v>44</x:v>
      </x:c>
      <x:c r="G298" s="14" t="str">
        <x:v>Female</x:v>
      </x:c>
      <x:c r="H298" s="14" t="n">
        <x:v>20</x:v>
      </x:c>
      <x:c r="I298" s="14" t="str">
        <x:v>6-9 p.m.</x:v>
      </x:c>
      <x:c r="J298" s="14" t="str">
        <x:v>Other principal arterials</x:v>
      </x:c>
      <x:c r="K298" s="14" t="str">
        <x:v>Dark - Lighted</x:v>
      </x:c>
      <x:c r="L298" s="14" t="str">
        <x:v>Clear</x:v>
      </x:c>
      <x:c r="M298" s="14" t="str">
        <x:v>NHTSA FARS</x:v>
      </x:c>
    </x:row>
    <x:row r="299">
      <x:c r="A299" s="14" t="n">
        <x:v>2023</x:v>
      </x:c>
      <x:c r="B299" s="14" t="n">
        <x:v>490183</x:v>
      </x:c>
      <x:c r="C299" s="14" t="str">
        <x:v>SALT LAKE CITY</x:v>
      </x:c>
      <x:c r="D299" s="14" t="str">
        <x:v>Pedestrian</x:v>
      </x:c>
      <x:c r="E299" s="14" t="str">
        <x:v>Pedestrian</x:v>
      </x:c>
      <x:c r="F299" s="14" t="n">
        <x:v>60</x:v>
      </x:c>
      <x:c r="G299" s="14" t="str">
        <x:v>Female</x:v>
      </x:c>
      <x:c r="H299" s="14" t="n">
        <x:v>19</x:v>
      </x:c>
      <x:c r="I299" s="14" t="str">
        <x:v>6-9 p.m.</x:v>
      </x:c>
      <x:c r="J299" s="14" t="str">
        <x:v>Other principal arterials</x:v>
      </x:c>
      <x:c r="K299" s="14" t="str">
        <x:v>Dark - Lighted</x:v>
      </x:c>
      <x:c r="L299" s="14" t="str">
        <x:v>Clear</x:v>
      </x:c>
      <x:c r="M299" s="14" t="str">
        <x:v>NHTSA FARS</x:v>
      </x:c>
    </x:row>
    <x:row r="300">
      <x:c r="A300" s="14" t="n">
        <x:v>2023</x:v>
      </x:c>
      <x:c r="B300" s="14" t="n">
        <x:v>490191</x:v>
      </x:c>
      <x:c r="C300" s="14" t="str">
        <x:v>COTTONWOOD</x:v>
      </x:c>
      <x:c r="D300" s="14" t="str">
        <x:v>Pedestrian</x:v>
      </x:c>
      <x:c r="E300" s="14" t="str">
        <x:v>Pedestrian</x:v>
      </x:c>
      <x:c r="F300" s="14" t="n">
        <x:v>57</x:v>
      </x:c>
      <x:c r="G300" s="14" t="str">
        <x:v>Male</x:v>
      </x:c>
      <x:c r="H300" s="14" t="n">
        <x:v>19</x:v>
      </x:c>
      <x:c r="I300" s="14" t="str">
        <x:v>6-9 p.m.</x:v>
      </x:c>
      <x:c r="J300" s="14" t="str">
        <x:v>Minor arterials</x:v>
      </x:c>
      <x:c r="K300" s="14" t="str">
        <x:v>Dark - Lighted</x:v>
      </x:c>
      <x:c r="L300" s="14" t="str">
        <x:v>Clear</x:v>
      </x:c>
      <x:c r="M300" s="14" t="str">
        <x:v>NHTSA FARS</x:v>
      </x:c>
    </x:row>
    <x:row r="301">
      <x:c r="A301" s="14" t="n">
        <x:v>2023</x:v>
      </x:c>
      <x:c r="B301" s="14" t="n">
        <x:v>490195</x:v>
      </x:c>
      <x:c r="C301" s="14" t="str">
        <x:v>ALTA</x:v>
      </x:c>
      <x:c r="D301" s="14" t="str">
        <x:v>Driver of a Motor Vehicle In-Transport</x:v>
      </x:c>
      <x:c r="E301" s="14" t="str">
        <x:v>Other road users</x:v>
      </x:c>
      <x:c r="F301" s="14" t="n">
        <x:v>31</x:v>
      </x:c>
      <x:c r="G301" s="14" t="str">
        <x:v>Female</x:v>
      </x:c>
      <x:c r="H301" s="14"/>
      <x:c r="I301" s="14" t="str">
        <x:v>Unknown</x:v>
      </x:c>
      <x:c r="J301" s="14" t="str">
        <x:v>Minor arterials</x:v>
      </x:c>
      <x:c r="K301" s="14" t="str">
        <x:v>Dark - Not Lighted</x:v>
      </x:c>
      <x:c r="L301" s="14" t="str">
        <x:v>Reported as Unknown</x:v>
      </x:c>
      <x:c r="M301" s="14" t="str">
        <x:v>NHTSA FARS</x:v>
      </x:c>
    </x:row>
    <x:row r="302">
      <x:c r="A302" s="14" t="n">
        <x:v>2023</x:v>
      </x:c>
      <x:c r="B302" s="14" t="n">
        <x:v>490198</x:v>
      </x:c>
      <x:c r="C302" s="14" t="str">
        <x:v>TAYLORSVILLE</x:v>
      </x:c>
      <x:c r="D302" s="14" t="str">
        <x:v>Driver of a Motor Vehicle In-Transport</x:v>
      </x:c>
      <x:c r="E302" s="14" t="str">
        <x:v>Other road users</x:v>
      </x:c>
      <x:c r="F302" s="14" t="n">
        <x:v>82</x:v>
      </x:c>
      <x:c r="G302" s="14" t="str">
        <x:v>Male</x:v>
      </x:c>
      <x:c r="H302" s="14" t="n">
        <x:v>9</x:v>
      </x:c>
      <x:c r="I302" s="14" t="str">
        <x:v>9 a.m.-noon</x:v>
      </x:c>
      <x:c r="J302" s="14" t="str">
        <x:v>Other principal arterials</x:v>
      </x:c>
      <x:c r="K302" s="14" t="str">
        <x:v>Daylight</x:v>
      </x:c>
      <x:c r="L302" s="14" t="str">
        <x:v>Clear</x:v>
      </x:c>
      <x:c r="M302" s="14" t="str">
        <x:v>NHTSA FARS</x:v>
      </x:c>
    </x:row>
    <x:row r="303">
      <x:c r="A303" s="14" t="n">
        <x:v>2023</x:v>
      </x:c>
      <x:c r="B303" s="14" t="n">
        <x:v>490198</x:v>
      </x:c>
      <x:c r="C303" s="14" t="str">
        <x:v>TAYLORSVILLE</x:v>
      </x:c>
      <x:c r="D303" s="14" t="str">
        <x:v>Passenger of a Motor Vehicle In-Transport</x:v>
      </x:c>
      <x:c r="E303" s="14" t="str">
        <x:v>Other road users</x:v>
      </x:c>
      <x:c r="F303" s="14" t="n">
        <x:v>82</x:v>
      </x:c>
      <x:c r="G303" s="14" t="str">
        <x:v>Female</x:v>
      </x:c>
      <x:c r="H303" s="14" t="n">
        <x:v>9</x:v>
      </x:c>
      <x:c r="I303" s="14" t="str">
        <x:v>9 a.m.-noon</x:v>
      </x:c>
      <x:c r="J303" s="14" t="str">
        <x:v>Other principal arterials</x:v>
      </x:c>
      <x:c r="K303" s="14" t="str">
        <x:v>Daylight</x:v>
      </x:c>
      <x:c r="L303" s="14" t="str">
        <x:v>Clear</x:v>
      </x:c>
      <x:c r="M303" s="14" t="str">
        <x:v>NHTSA FARS</x:v>
      </x:c>
    </x:row>
    <x:row r="304">
      <x:c r="A304" s="14" t="n">
        <x:v>2023</x:v>
      </x:c>
      <x:c r="B304" s="14" t="n">
        <x:v>490200</x:v>
      </x:c>
      <x:c r="C304" s="14" t="str">
        <x:v>WEST JORDAN</x:v>
      </x:c>
      <x:c r="D304" s="14" t="str">
        <x:v>Driver of a Motor Vehicle In-Transport</x:v>
      </x:c>
      <x:c r="E304" s="14" t="str">
        <x:v>Motorcyclist</x:v>
      </x:c>
      <x:c r="F304" s="14" t="n">
        <x:v>19</x:v>
      </x:c>
      <x:c r="G304" s="14" t="str">
        <x:v>Male</x:v>
      </x:c>
      <x:c r="H304" s="14" t="n">
        <x:v>8</x:v>
      </x:c>
      <x:c r="I304" s="14" t="str">
        <x:v>6-9 a.m.</x:v>
      </x:c>
      <x:c r="J304" s="14" t="str">
        <x:v>Minor arterials</x:v>
      </x:c>
      <x:c r="K304" s="14" t="str">
        <x:v>Daylight</x:v>
      </x:c>
      <x:c r="L304" s="14" t="str">
        <x:v>Clear</x:v>
      </x:c>
      <x:c r="M304" s="14" t="str">
        <x:v>NHTSA FARS</x:v>
      </x:c>
    </x:row>
    <x:row r="305">
      <x:c r="A305" s="14" t="n">
        <x:v>2023</x:v>
      </x:c>
      <x:c r="B305" s="14" t="n">
        <x:v>490202</x:v>
      </x:c>
      <x:c r="C305" s="14" t="str">
        <x:v>SALT LAKE CITY</x:v>
      </x:c>
      <x:c r="D305" s="14" t="str">
        <x:v>Driver of a Motor Vehicle In-Transport</x:v>
      </x:c>
      <x:c r="E305" s="14" t="str">
        <x:v>Other road users</x:v>
      </x:c>
      <x:c r="F305" s="14" t="n">
        <x:v>68</x:v>
      </x:c>
      <x:c r="G305" s="14" t="str">
        <x:v>Male</x:v>
      </x:c>
      <x:c r="H305" s="14" t="n">
        <x:v>11</x:v>
      </x:c>
      <x:c r="I305" s="14" t="str">
        <x:v>9 a.m.-noon</x:v>
      </x:c>
      <x:c r="J305" s="14" t="str">
        <x:v>Other principal arterials</x:v>
      </x:c>
      <x:c r="K305" s="14" t="str">
        <x:v>Daylight</x:v>
      </x:c>
      <x:c r="L305" s="14" t="str">
        <x:v>Clear</x:v>
      </x:c>
      <x:c r="M305" s="14" t="str">
        <x:v>NHTSA FARS</x:v>
      </x:c>
    </x:row>
    <x:row r="306">
      <x:c r="A306" s="14" t="n">
        <x:v>2023</x:v>
      </x:c>
      <x:c r="B306" s="14" t="n">
        <x:v>490213</x:v>
      </x:c>
      <x:c r="C306" s="14" t="str">
        <x:v>WEST VALLEY CITY</x:v>
      </x:c>
      <x:c r="D306" s="14" t="str">
        <x:v>Driver of a Motor Vehicle In-Transport</x:v>
      </x:c>
      <x:c r="E306" s="14" t="str">
        <x:v>Motorcyclist</x:v>
      </x:c>
      <x:c r="F306" s="14" t="n">
        <x:v>60</x:v>
      </x:c>
      <x:c r="G306" s="14" t="str">
        <x:v>Male</x:v>
      </x:c>
      <x:c r="H306" s="14" t="n">
        <x:v>22</x:v>
      </x:c>
      <x:c r="I306" s="14" t="str">
        <x:v>9 p.m.-midnight</x:v>
      </x:c>
      <x:c r="J306" s="14" t="str">
        <x:v>Interstate</x:v>
      </x:c>
      <x:c r="K306" s="14" t="str">
        <x:v>Dark - Not Lighted</x:v>
      </x:c>
      <x:c r="L306" s="14" t="str">
        <x:v>Clear</x:v>
      </x:c>
      <x:c r="M306" s="14" t="str">
        <x:v>NHTSA FARS</x:v>
      </x:c>
    </x:row>
    <x:row r="307">
      <x:c r="A307" s="14" t="n">
        <x:v>2023</x:v>
      </x:c>
      <x:c r="B307" s="14" t="n">
        <x:v>490224</x:v>
      </x:c>
      <x:c r="C307" s="14" t="str">
        <x:v>SALT LAKE CITY</x:v>
      </x:c>
      <x:c r="D307" s="14" t="str">
        <x:v>Driver of a Motor Vehicle In-Transport</x:v>
      </x:c>
      <x:c r="E307" s="14" t="str">
        <x:v>Other road users</x:v>
      </x:c>
      <x:c r="F307" s="14" t="n">
        <x:v>39</x:v>
      </x:c>
      <x:c r="G307" s="14" t="str">
        <x:v>Male</x:v>
      </x:c>
      <x:c r="H307" s="14" t="n">
        <x:v>23</x:v>
      </x:c>
      <x:c r="I307" s="14" t="str">
        <x:v>9 p.m.-midnight</x:v>
      </x:c>
      <x:c r="J307" s="14" t="str">
        <x:v>Interstate</x:v>
      </x:c>
      <x:c r="K307" s="14" t="str">
        <x:v>Dark - Not Lighted</x:v>
      </x:c>
      <x:c r="L307" s="14" t="str">
        <x:v>Clear</x:v>
      </x:c>
      <x:c r="M307" s="14" t="str">
        <x:v>NHTSA FARS</x:v>
      </x:c>
    </x:row>
    <x:row r="308">
      <x:c r="A308" s="14" t="n">
        <x:v>2023</x:v>
      </x:c>
      <x:c r="B308" s="14" t="n">
        <x:v>490225</x:v>
      </x:c>
      <x:c r="C308" s="14" t="str">
        <x:v>SOUTH SALT LAKE</x:v>
      </x:c>
      <x:c r="D308" s="14" t="str">
        <x:v>Driver of a Motor Vehicle In-Transport</x:v>
      </x:c>
      <x:c r="E308" s="14" t="str">
        <x:v>Other road users</x:v>
      </x:c>
      <x:c r="F308" s="14" t="n">
        <x:v>68</x:v>
      </x:c>
      <x:c r="G308" s="14" t="str">
        <x:v>Male</x:v>
      </x:c>
      <x:c r="H308" s="14" t="n">
        <x:v>12</x:v>
      </x:c>
      <x:c r="I308" s="14" t="str">
        <x:v>Noon-3 p.m.</x:v>
      </x:c>
      <x:c r="J308" s="14" t="str">
        <x:v>Other principal arterials</x:v>
      </x:c>
      <x:c r="K308" s="14" t="str">
        <x:v>Daylight</x:v>
      </x:c>
      <x:c r="L308" s="14" t="str">
        <x:v>Clear</x:v>
      </x:c>
      <x:c r="M308" s="14" t="str">
        <x:v>NHTSA FARS</x:v>
      </x:c>
    </x:row>
    <x:row r="309">
      <x:c r="A309" s="14" t="n">
        <x:v>2023</x:v>
      </x:c>
      <x:c r="B309" s="14" t="n">
        <x:v>490228</x:v>
      </x:c>
      <x:c r="C309" s="14" t="str">
        <x:v>TAYLORSVILLE</x:v>
      </x:c>
      <x:c r="D309" s="14" t="str">
        <x:v>Pedestrian</x:v>
      </x:c>
      <x:c r="E309" s="14" t="str">
        <x:v>Pedestrian</x:v>
      </x:c>
      <x:c r="F309" s="14" t="n">
        <x:v>36</x:v>
      </x:c>
      <x:c r="G309" s="14" t="str">
        <x:v>Male</x:v>
      </x:c>
      <x:c r="H309" s="14" t="n">
        <x:v>2</x:v>
      </x:c>
      <x:c r="I309" s="14" t="str">
        <x:v>Midnight-3 a.m.</x:v>
      </x:c>
      <x:c r="J309" s="14" t="str">
        <x:v>Major collectors</x:v>
      </x:c>
      <x:c r="K309" s="14" t="str">
        <x:v>Dark - Unknown Lighting</x:v>
      </x:c>
      <x:c r="L309" s="14" t="str">
        <x:v>Clear</x:v>
      </x:c>
      <x:c r="M309" s="14" t="str">
        <x:v>NHTSA FARS</x:v>
      </x:c>
    </x:row>
    <x:row r="310">
      <x:c r="A310" s="14" t="n">
        <x:v>2023</x:v>
      </x:c>
      <x:c r="B310" s="14" t="n">
        <x:v>490229</x:v>
      </x:c>
      <x:c r="C310" s="14" t="str">
        <x:v>TAYLORSVILLE</x:v>
      </x:c>
      <x:c r="D310" s="14" t="str">
        <x:v>Driver of a Motor Vehicle In-Transport</x:v>
      </x:c>
      <x:c r="E310" s="14" t="str">
        <x:v>Other road users</x:v>
      </x:c>
      <x:c r="F310" s="14" t="n">
        <x:v>38</x:v>
      </x:c>
      <x:c r="G310" s="14" t="str">
        <x:v>Male</x:v>
      </x:c>
      <x:c r="H310" s="14" t="n">
        <x:v>6</x:v>
      </x:c>
      <x:c r="I310" s="14" t="str">
        <x:v>6-9 a.m.</x:v>
      </x:c>
      <x:c r="J310" s="14" t="str">
        <x:v>Major collectors</x:v>
      </x:c>
      <x:c r="K310" s="14" t="str">
        <x:v>Dark - Lighted</x:v>
      </x:c>
      <x:c r="L310" s="14" t="str">
        <x:v>Clear</x:v>
      </x:c>
      <x:c r="M310" s="14" t="str">
        <x:v>NHTSA FARS</x:v>
      </x:c>
    </x:row>
    <x:row r="311">
      <x:c r="A311" s="14" t="n">
        <x:v>2023</x:v>
      </x:c>
      <x:c r="B311" s="14" t="n">
        <x:v>490233</x:v>
      </x:c>
      <x:c r="C311" s="14" t="str">
        <x:v>WEST JORDAN</x:v>
      </x:c>
      <x:c r="D311" s="14" t="str">
        <x:v>Driver of a Motor Vehicle In-Transport</x:v>
      </x:c>
      <x:c r="E311" s="14" t="str">
        <x:v>Other road users</x:v>
      </x:c>
      <x:c r="F311" s="14" t="n">
        <x:v>55</x:v>
      </x:c>
      <x:c r="G311" s="14" t="str">
        <x:v>Male</x:v>
      </x:c>
      <x:c r="H311" s="14" t="n">
        <x:v>10</x:v>
      </x:c>
      <x:c r="I311" s="14" t="str">
        <x:v>9 a.m.-noon</x:v>
      </x:c>
      <x:c r="J311" s="14" t="str">
        <x:v>Minor arterials</x:v>
      </x:c>
      <x:c r="K311" s="14" t="str">
        <x:v>Daylight</x:v>
      </x:c>
      <x:c r="L311" s="14" t="str">
        <x:v>Clear</x:v>
      </x:c>
      <x:c r="M311" s="14" t="str">
        <x:v>NHTSA FARS</x:v>
      </x:c>
    </x:row>
    <x:row r="312">
      <x:c r="A312" s="14" t="n">
        <x:v>2023</x:v>
      </x:c>
      <x:c r="B312" s="14" t="n">
        <x:v>490235</x:v>
      </x:c>
      <x:c r="C312" s="14" t="str">
        <x:v>SANDY CITY</x:v>
      </x:c>
      <x:c r="D312" s="14" t="str">
        <x:v>Driver of a Motor Vehicle In-Transport</x:v>
      </x:c>
      <x:c r="E312" s="14" t="str">
        <x:v>Motorcyclist</x:v>
      </x:c>
      <x:c r="F312" s="14" t="n">
        <x:v>25</x:v>
      </x:c>
      <x:c r="G312" s="14" t="str">
        <x:v>Male</x:v>
      </x:c>
      <x:c r="H312" s="14" t="n">
        <x:v>13</x:v>
      </x:c>
      <x:c r="I312" s="14" t="str">
        <x:v>Noon-3 p.m.</x:v>
      </x:c>
      <x:c r="J312" s="14" t="str">
        <x:v>Other principal arterials</x:v>
      </x:c>
      <x:c r="K312" s="14" t="str">
        <x:v>Daylight</x:v>
      </x:c>
      <x:c r="L312" s="14" t="str">
        <x:v>Cloudy</x:v>
      </x:c>
      <x:c r="M312" s="14" t="str">
        <x:v>NHTSA FARS</x:v>
      </x:c>
    </x:row>
    <x:row r="313">
      <x:c r="A313" s="14" t="n">
        <x:v>2023</x:v>
      </x:c>
      <x:c r="B313" s="14" t="n">
        <x:v>490236</x:v>
      </x:c>
      <x:c r="C313" s="14" t="str">
        <x:v>SALT LAKE CITY</x:v>
      </x:c>
      <x:c r="D313" s="14" t="str">
        <x:v>Passenger of a Motor Vehicle In-Transport</x:v>
      </x:c>
      <x:c r="E313" s="14" t="str">
        <x:v>Other road users</x:v>
      </x:c>
      <x:c r="F313" s="14" t="n">
        <x:v>28</x:v>
      </x:c>
      <x:c r="G313" s="14" t="str">
        <x:v>Male</x:v>
      </x:c>
      <x:c r="H313" s="14" t="n">
        <x:v>3</x:v>
      </x:c>
      <x:c r="I313" s="14" t="str">
        <x:v>3-6 a.m.</x:v>
      </x:c>
      <x:c r="J313" s="14" t="str">
        <x:v>Minor arterials</x:v>
      </x:c>
      <x:c r="K313" s="14" t="str">
        <x:v>Dark - Lighted</x:v>
      </x:c>
      <x:c r="L313" s="14" t="str">
        <x:v>Clear</x:v>
      </x:c>
      <x:c r="M313" s="14" t="str">
        <x:v>NHTSA FARS</x:v>
      </x:c>
    </x:row>
    <x:row r="314">
      <x:c r="A314" s="14" t="n">
        <x:v>2023</x:v>
      </x:c>
      <x:c r="B314" s="14" t="n">
        <x:v>490237</x:v>
      </x:c>
      <x:c r="C314" s="14" t="str">
        <x:v>SALT LAKE CITY</x:v>
      </x:c>
      <x:c r="D314" s="14" t="str">
        <x:v>Pedestrian</x:v>
      </x:c>
      <x:c r="E314" s="14" t="str">
        <x:v>Pedestrian</x:v>
      </x:c>
      <x:c r="F314" s="14" t="n">
        <x:v>55</x:v>
      </x:c>
      <x:c r="G314" s="14" t="str">
        <x:v>Male</x:v>
      </x:c>
      <x:c r="H314" s="14" t="n">
        <x:v>22</x:v>
      </x:c>
      <x:c r="I314" s="14" t="str">
        <x:v>9 p.m.-midnight</x:v>
      </x:c>
      <x:c r="J314" s="14" t="str">
        <x:v>Other principal arterials</x:v>
      </x:c>
      <x:c r="K314" s="14" t="str">
        <x:v>Dark - Lighted</x:v>
      </x:c>
      <x:c r="L314" s="14" t="str">
        <x:v>Clear</x:v>
      </x:c>
      <x:c r="M314" s="14" t="str">
        <x:v>NHTSA FARS</x:v>
      </x:c>
    </x:row>
    <x:row r="315">
      <x:c r="A315" s="14" t="n">
        <x:v>2023</x:v>
      </x:c>
      <x:c r="B315" s="14" t="n">
        <x:v>490245</x:v>
      </x:c>
      <x:c r="C315" s="14" t="str">
        <x:v>TAYLORSVILLE</x:v>
      </x:c>
      <x:c r="D315" s="14" t="str">
        <x:v>Driver of a Motor Vehicle In-Transport</x:v>
      </x:c>
      <x:c r="E315" s="14" t="str">
        <x:v>Other road users</x:v>
      </x:c>
      <x:c r="F315" s="14" t="n">
        <x:v>30</x:v>
      </x:c>
      <x:c r="G315" s="14" t="str">
        <x:v>Female</x:v>
      </x:c>
      <x:c r="H315" s="14" t="n">
        <x:v>22</x:v>
      </x:c>
      <x:c r="I315" s="14" t="str">
        <x:v>9 p.m.-midnight</x:v>
      </x:c>
      <x:c r="J315" s="14" t="str">
        <x:v>Other principal arterials</x:v>
      </x:c>
      <x:c r="K315" s="14" t="str">
        <x:v>Dark - Lighted</x:v>
      </x:c>
      <x:c r="L315" s="14" t="str">
        <x:v>Clear</x:v>
      </x:c>
      <x:c r="M315" s="14" t="str">
        <x:v>NHTSA FARS</x:v>
      </x:c>
    </x:row>
    <x:row r="316">
      <x:c r="A316" s="14" t="n">
        <x:v>2023</x:v>
      </x:c>
      <x:c r="B316" s="14" t="n">
        <x:v>490250</x:v>
      </x:c>
      <x:c r="C316" s="14" t="str">
        <x:v>WEST VALLEY CITY</x:v>
      </x:c>
      <x:c r="D316" s="14" t="str">
        <x:v>Driver of a Motor Vehicle In-Transport</x:v>
      </x:c>
      <x:c r="E316" s="14" t="str">
        <x:v>Other road users</x:v>
      </x:c>
      <x:c r="F316" s="14" t="n">
        <x:v>29</x:v>
      </x:c>
      <x:c r="G316" s="14" t="str">
        <x:v>Male</x:v>
      </x:c>
      <x:c r="H316" s="14" t="n">
        <x:v>20</x:v>
      </x:c>
      <x:c r="I316" s="14" t="str">
        <x:v>6-9 p.m.</x:v>
      </x:c>
      <x:c r="J316" s="14" t="str">
        <x:v>Local streets</x:v>
      </x:c>
      <x:c r="K316" s="14" t="str">
        <x:v>Dark - Lighted</x:v>
      </x:c>
      <x:c r="L316" s="14" t="str">
        <x:v>Clear</x:v>
      </x:c>
      <x:c r="M316" s="14" t="str">
        <x:v>NHTSA FARS</x:v>
      </x:c>
    </x:row>
    <x:row r="317">
      <x:c r="A317" s="14" t="n">
        <x:v>2023</x:v>
      </x:c>
      <x:c r="B317" s="14" t="n">
        <x:v>490252</x:v>
      </x:c>
      <x:c r="C317" s="14" t="str">
        <x:v>SALT LAKE CITY</x:v>
      </x:c>
      <x:c r="D317" s="14" t="str">
        <x:v>Passenger of a Motor Vehicle In-Transport</x:v>
      </x:c>
      <x:c r="E317" s="14" t="str">
        <x:v>Other road users</x:v>
      </x:c>
      <x:c r="F317" s="14" t="n">
        <x:v>21</x:v>
      </x:c>
      <x:c r="G317" s="14" t="str">
        <x:v>Male</x:v>
      </x:c>
      <x:c r="H317" s="14" t="n">
        <x:v>0</x:v>
      </x:c>
      <x:c r="I317" s="14" t="str">
        <x:v>Midnight-3 a.m.</x:v>
      </x:c>
      <x:c r="J317" s="14" t="str">
        <x:v>Major collectors</x:v>
      </x:c>
      <x:c r="K317" s="14" t="str">
        <x:v>Dark - Lighted</x:v>
      </x:c>
      <x:c r="L317" s="14" t="str">
        <x:v>Clear</x:v>
      </x:c>
      <x:c r="M317" s="14" t="str">
        <x:v>NHTSA FARS</x:v>
      </x:c>
    </x:row>
    <x:row r="318">
      <x:c r="A318" s="14" t="n">
        <x:v>2023</x:v>
      </x:c>
      <x:c r="B318" s="14" t="n">
        <x:v>490253</x:v>
      </x:c>
      <x:c r="C318" s="14" t="str">
        <x:v>RIVERTON</x:v>
      </x:c>
      <x:c r="D318" s="14" t="str">
        <x:v>Driver of a Motor Vehicle In-Transport</x:v>
      </x:c>
      <x:c r="E318" s="14" t="str">
        <x:v>Other road users</x:v>
      </x:c>
      <x:c r="F318" s="14" t="n">
        <x:v>89</x:v>
      </x:c>
      <x:c r="G318" s="14" t="str">
        <x:v>Female</x:v>
      </x:c>
      <x:c r="H318" s="14" t="n">
        <x:v>19</x:v>
      </x:c>
      <x:c r="I318" s="14" t="str">
        <x:v>6-9 p.m.</x:v>
      </x:c>
      <x:c r="J318" s="14" t="str">
        <x:v>Minor arterials</x:v>
      </x:c>
      <x:c r="K318" s="14" t="str">
        <x:v>Daylight</x:v>
      </x:c>
      <x:c r="L318" s="14" t="str">
        <x:v>Clear</x:v>
      </x:c>
      <x:c r="M318" s="14" t="str">
        <x:v>NHTSA FARS</x:v>
      </x:c>
    </x:row>
    <x:row r="319">
      <x:c r="A319" s="14" t="n">
        <x:v>2024</x:v>
      </x:c>
      <x:c r="B319" s="14" t="n">
        <x:v>490005</x:v>
      </x:c>
      <x:c r="C319" s="14" t="str">
        <x:v>MURRAY</x:v>
      </x:c>
      <x:c r="D319" s="14" t="str">
        <x:v>Driver of a Motor Vehicle In-Transport</x:v>
      </x:c>
      <x:c r="E319" s="14" t="str">
        <x:v>Motorcyclist</x:v>
      </x:c>
      <x:c r="F319" s="14" t="n">
        <x:v>37</x:v>
      </x:c>
      <x:c r="G319" s="14" t="str">
        <x:v>Male</x:v>
      </x:c>
      <x:c r="H319" s="14" t="n">
        <x:v>18</x:v>
      </x:c>
      <x:c r="I319" s="14" t="str">
        <x:v>6-9 p.m.</x:v>
      </x:c>
      <x:c r="J319" s="14" t="str">
        <x:v>Other principal arterials</x:v>
      </x:c>
      <x:c r="K319" s="14" t="str">
        <x:v>Dark - Unknown Lighting</x:v>
      </x:c>
      <x:c r="L319" s="14" t="str">
        <x:v>Clear</x:v>
      </x:c>
      <x:c r="M319" s="14" t="str">
        <x:v>NHTSA FARS</x:v>
      </x:c>
    </x:row>
    <x:row r="320">
      <x:c r="A320" s="14" t="n">
        <x:v>2024</x:v>
      </x:c>
      <x:c r="B320" s="14" t="n">
        <x:v>490006</x:v>
      </x:c>
      <x:c r="C320" s="14" t="str">
        <x:v>KEARNS</x:v>
      </x:c>
      <x:c r="D320" s="14" t="str">
        <x:v>Passenger of a Motor Vehicle In-Transport</x:v>
      </x:c>
      <x:c r="E320" s="14" t="str">
        <x:v>Other road users</x:v>
      </x:c>
      <x:c r="F320" s="14" t="n">
        <x:v>5</x:v>
      </x:c>
      <x:c r="G320" s="14" t="str">
        <x:v>Female</x:v>
      </x:c>
      <x:c r="H320" s="14" t="n">
        <x:v>13</x:v>
      </x:c>
      <x:c r="I320" s="14" t="str">
        <x:v>Noon-3 p.m.</x:v>
      </x:c>
      <x:c r="J320" s="14" t="str">
        <x:v>Major collectors</x:v>
      </x:c>
      <x:c r="K320" s="14" t="str">
        <x:v>Daylight</x:v>
      </x:c>
      <x:c r="L320" s="14" t="str">
        <x:v>Cloudy</x:v>
      </x:c>
      <x:c r="M320" s="14" t="str">
        <x:v>NHTSA FARS</x:v>
      </x:c>
    </x:row>
    <x:row r="321">
      <x:c r="A321" s="14" t="n">
        <x:v>2024</x:v>
      </x:c>
      <x:c r="B321" s="14" t="n">
        <x:v>490007</x:v>
      </x:c>
      <x:c r="C321" s="14" t="str">
        <x:v>SALT LAKE CITY</x:v>
      </x:c>
      <x:c r="D321" s="14" t="str">
        <x:v>Driver of a Motor Vehicle In-Transport</x:v>
      </x:c>
      <x:c r="E321" s="14" t="str">
        <x:v>Other road users</x:v>
      </x:c>
      <x:c r="F321" s="14" t="n">
        <x:v>26</x:v>
      </x:c>
      <x:c r="G321" s="14" t="str">
        <x:v>Female</x:v>
      </x:c>
      <x:c r="H321" s="14" t="n">
        <x:v>4</x:v>
      </x:c>
      <x:c r="I321" s="14" t="str">
        <x:v>3-6 a.m.</x:v>
      </x:c>
      <x:c r="J321" s="14" t="str">
        <x:v>Interstate</x:v>
      </x:c>
      <x:c r="K321" s="14" t="str">
        <x:v>Dark - Lighted</x:v>
      </x:c>
      <x:c r="L321" s="14" t="str">
        <x:v>Cloudy</x:v>
      </x:c>
      <x:c r="M321" s="14" t="str">
        <x:v>NHTSA FARS</x:v>
      </x:c>
    </x:row>
    <x:row r="322">
      <x:c r="A322" s="14" t="n">
        <x:v>2024</x:v>
      </x:c>
      <x:c r="B322" s="14" t="n">
        <x:v>490012</x:v>
      </x:c>
      <x:c r="C322" s="14" t="str">
        <x:v>KEARNS</x:v>
      </x:c>
      <x:c r="D322" s="14" t="str">
        <x:v>Passenger of a Motor Vehicle In-Transport</x:v>
      </x:c>
      <x:c r="E322" s="14" t="str">
        <x:v>Other road users</x:v>
      </x:c>
      <x:c r="F322" s="14" t="n">
        <x:v>24</x:v>
      </x:c>
      <x:c r="G322" s="14" t="str">
        <x:v>Male</x:v>
      </x:c>
      <x:c r="H322" s="14" t="n">
        <x:v>2</x:v>
      </x:c>
      <x:c r="I322" s="14" t="str">
        <x:v>Midnight-3 a.m.</x:v>
      </x:c>
      <x:c r="J322" s="14" t="str">
        <x:v>Other principal arterials</x:v>
      </x:c>
      <x:c r="K322" s="14" t="str">
        <x:v>Dark - Lighted</x:v>
      </x:c>
      <x:c r="L322" s="14" t="str">
        <x:v>Clear</x:v>
      </x:c>
      <x:c r="M322" s="14" t="str">
        <x:v>NHTSA FARS</x:v>
      </x:c>
    </x:row>
    <x:row r="323">
      <x:c r="A323" s="14" t="n">
        <x:v>2024</x:v>
      </x:c>
      <x:c r="B323" s="14" t="n">
        <x:v>490013</x:v>
      </x:c>
      <x:c r="C323" s="14" t="str">
        <x:v>SALT LAKE CITY</x:v>
      </x:c>
      <x:c r="D323" s="14" t="str">
        <x:v>Driver of a Motor Vehicle In-Transport</x:v>
      </x:c>
      <x:c r="E323" s="14" t="str">
        <x:v>Other road users</x:v>
      </x:c>
      <x:c r="F323" s="14" t="n">
        <x:v>78</x:v>
      </x:c>
      <x:c r="G323" s="14" t="str">
        <x:v>Female</x:v>
      </x:c>
      <x:c r="H323" s="14" t="n">
        <x:v>11</x:v>
      </x:c>
      <x:c r="I323" s="14" t="str">
        <x:v>9 a.m.-noon</x:v>
      </x:c>
      <x:c r="J323" s="14" t="str">
        <x:v>Interstate</x:v>
      </x:c>
      <x:c r="K323" s="14" t="str">
        <x:v>Daylight</x:v>
      </x:c>
      <x:c r="L323" s="14" t="str">
        <x:v>Rain</x:v>
      </x:c>
      <x:c r="M323" s="14" t="str">
        <x:v>NHTSA FARS</x:v>
      </x:c>
    </x:row>
    <x:row r="324">
      <x:c r="A324" s="14" t="n">
        <x:v>2024</x:v>
      </x:c>
      <x:c r="B324" s="14" t="n">
        <x:v>490015</x:v>
      </x:c>
      <x:c r="C324" s="14" t="str">
        <x:v>WEST VALLEY CITY</x:v>
      </x:c>
      <x:c r="D324" s="14" t="str">
        <x:v>Driver of a Motor Vehicle In-Transport</x:v>
      </x:c>
      <x:c r="E324" s="14" t="str">
        <x:v>Other road users</x:v>
      </x:c>
      <x:c r="F324" s="14" t="n">
        <x:v>77</x:v>
      </x:c>
      <x:c r="G324" s="14" t="str">
        <x:v>Male</x:v>
      </x:c>
      <x:c r="H324" s="14" t="n">
        <x:v>22</x:v>
      </x:c>
      <x:c r="I324" s="14" t="str">
        <x:v>9 p.m.-midnight</x:v>
      </x:c>
      <x:c r="J324" s="14" t="str">
        <x:v>Other principal arterials</x:v>
      </x:c>
      <x:c r="K324" s="14" t="str">
        <x:v>Dark - Lighted</x:v>
      </x:c>
      <x:c r="L324" s="14" t="str">
        <x:v>Snow</x:v>
      </x:c>
      <x:c r="M324" s="14" t="str">
        <x:v>NHTSA FARS</x:v>
      </x:c>
    </x:row>
    <x:row r="325">
      <x:c r="A325" s="14" t="n">
        <x:v>2024</x:v>
      </x:c>
      <x:c r="B325" s="14" t="n">
        <x:v>490015</x:v>
      </x:c>
      <x:c r="C325" s="14" t="str">
        <x:v>WEST VALLEY CITY</x:v>
      </x:c>
      <x:c r="D325" s="14" t="str">
        <x:v>Passenger of a Motor Vehicle In-Transport</x:v>
      </x:c>
      <x:c r="E325" s="14" t="str">
        <x:v>Other road users</x:v>
      </x:c>
      <x:c r="F325" s="14" t="n">
        <x:v>78</x:v>
      </x:c>
      <x:c r="G325" s="14" t="str">
        <x:v>Female</x:v>
      </x:c>
      <x:c r="H325" s="14" t="n">
        <x:v>22</x:v>
      </x:c>
      <x:c r="I325" s="14" t="str">
        <x:v>9 p.m.-midnight</x:v>
      </x:c>
      <x:c r="J325" s="14" t="str">
        <x:v>Other principal arterials</x:v>
      </x:c>
      <x:c r="K325" s="14" t="str">
        <x:v>Dark - Lighted</x:v>
      </x:c>
      <x:c r="L325" s="14" t="str">
        <x:v>Snow</x:v>
      </x:c>
      <x:c r="M325" s="14" t="str">
        <x:v>NHTSA FARS</x:v>
      </x:c>
    </x:row>
    <x:row r="326">
      <x:c r="A326" s="14" t="n">
        <x:v>2024</x:v>
      </x:c>
      <x:c r="B326" s="14" t="n">
        <x:v>490018</x:v>
      </x:c>
      <x:c r="C326" s="14" t="str">
        <x:v>SALT LAKE CITY</x:v>
      </x:c>
      <x:c r="D326" s="14" t="str">
        <x:v>Driver of a Motor Vehicle In-Transport</x:v>
      </x:c>
      <x:c r="E326" s="14" t="str">
        <x:v>Other road users</x:v>
      </x:c>
      <x:c r="F326" s="14" t="n">
        <x:v>19</x:v>
      </x:c>
      <x:c r="G326" s="14" t="str">
        <x:v>Male</x:v>
      </x:c>
      <x:c r="H326" s="14" t="n">
        <x:v>21</x:v>
      </x:c>
      <x:c r="I326" s="14" t="str">
        <x:v>9 p.m.-midnight</x:v>
      </x:c>
      <x:c r="J326" s="14" t="str">
        <x:v>Other principal arterials</x:v>
      </x:c>
      <x:c r="K326" s="14" t="str">
        <x:v>Dark - Lighted</x:v>
      </x:c>
      <x:c r="L326" s="14" t="str">
        <x:v>Clear</x:v>
      </x:c>
      <x:c r="M326" s="14" t="str">
        <x:v>NHTSA FARS</x:v>
      </x:c>
    </x:row>
    <x:row r="327">
      <x:c r="A327" s="14" t="n">
        <x:v>2024</x:v>
      </x:c>
      <x:c r="B327" s="14" t="n">
        <x:v>490021</x:v>
      </x:c>
      <x:c r="C327" s="14" t="str">
        <x:v>MURRAY</x:v>
      </x:c>
      <x:c r="D327" s="14" t="str">
        <x:v>Bicyclist</x:v>
      </x:c>
      <x:c r="E327" s="14" t="str">
        <x:v>Bicyclist</x:v>
      </x:c>
      <x:c r="F327" s="14" t="n">
        <x:v>53</x:v>
      </x:c>
      <x:c r="G327" s="14" t="str">
        <x:v>Male</x:v>
      </x:c>
      <x:c r="H327" s="14" t="n">
        <x:v>19</x:v>
      </x:c>
      <x:c r="I327" s="14" t="str">
        <x:v>6-9 p.m.</x:v>
      </x:c>
      <x:c r="J327" s="14" t="str">
        <x:v>Minor arterials</x:v>
      </x:c>
      <x:c r="K327" s="14" t="str">
        <x:v>Dark - Lighted</x:v>
      </x:c>
      <x:c r="L327" s="14" t="str">
        <x:v>Rain</x:v>
      </x:c>
      <x:c r="M327" s="14" t="str">
        <x:v>NHTSA FARS</x:v>
      </x:c>
    </x:row>
    <x:row r="328">
      <x:c r="A328" s="14" t="n">
        <x:v>2024</x:v>
      </x:c>
      <x:c r="B328" s="14" t="n">
        <x:v>490022</x:v>
      </x:c>
      <x:c r="C328" s="14" t="str">
        <x:v>DRAPER</x:v>
      </x:c>
      <x:c r="D328" s="14" t="str">
        <x:v>Driver of a Motor Vehicle In-Transport</x:v>
      </x:c>
      <x:c r="E328" s="14" t="str">
        <x:v>Other road users</x:v>
      </x:c>
      <x:c r="F328" s="14" t="n">
        <x:v>27</x:v>
      </x:c>
      <x:c r="G328" s="14" t="str">
        <x:v>Male</x:v>
      </x:c>
      <x:c r="H328" s="14" t="n">
        <x:v>6</x:v>
      </x:c>
      <x:c r="I328" s="14" t="str">
        <x:v>6-9 a.m.</x:v>
      </x:c>
      <x:c r="J328" s="14" t="str">
        <x:v>Minor arterials</x:v>
      </x:c>
      <x:c r="K328" s="14" t="str">
        <x:v>Dark - Not Lighted</x:v>
      </x:c>
      <x:c r="L328" s="14" t="str">
        <x:v>Clear</x:v>
      </x:c>
      <x:c r="M328" s="14" t="str">
        <x:v>NHTSA FARS</x:v>
      </x:c>
    </x:row>
    <x:row r="329">
      <x:c r="A329" s="14" t="n">
        <x:v>2024</x:v>
      </x:c>
      <x:c r="B329" s="14" t="n">
        <x:v>490023</x:v>
      </x:c>
      <x:c r="C329" s="14" t="str">
        <x:v>WEST VALLEY CITY</x:v>
      </x:c>
      <x:c r="D329" s="14" t="str">
        <x:v>Driver of a Motor Vehicle In-Transport</x:v>
      </x:c>
      <x:c r="E329" s="14" t="str">
        <x:v>Other road users</x:v>
      </x:c>
      <x:c r="F329" s="14" t="n">
        <x:v>23</x:v>
      </x:c>
      <x:c r="G329" s="14" t="str">
        <x:v>Male</x:v>
      </x:c>
      <x:c r="H329" s="14" t="n">
        <x:v>20</x:v>
      </x:c>
      <x:c r="I329" s="14" t="str">
        <x:v>6-9 p.m.</x:v>
      </x:c>
      <x:c r="J329" s="14" t="str">
        <x:v>Other principal arterials</x:v>
      </x:c>
      <x:c r="K329" s="14" t="str">
        <x:v>Dark - Lighted</x:v>
      </x:c>
      <x:c r="L329" s="14" t="str">
        <x:v>Clear</x:v>
      </x:c>
      <x:c r="M329" s="14" t="str">
        <x:v>NHTSA FARS</x:v>
      </x:c>
    </x:row>
    <x:row r="330">
      <x:c r="A330" s="14" t="n">
        <x:v>2024</x:v>
      </x:c>
      <x:c r="B330" s="14" t="n">
        <x:v>490023</x:v>
      </x:c>
      <x:c r="C330" s="14" t="str">
        <x:v>WEST VALLEY CITY</x:v>
      </x:c>
      <x:c r="D330" s="14" t="str">
        <x:v>Passenger of a Motor Vehicle In-Transport</x:v>
      </x:c>
      <x:c r="E330" s="14" t="str">
        <x:v>Other road users</x:v>
      </x:c>
      <x:c r="F330" s="14" t="n">
        <x:v>24</x:v>
      </x:c>
      <x:c r="G330" s="14" t="str">
        <x:v>Female</x:v>
      </x:c>
      <x:c r="H330" s="14" t="n">
        <x:v>20</x:v>
      </x:c>
      <x:c r="I330" s="14" t="str">
        <x:v>6-9 p.m.</x:v>
      </x:c>
      <x:c r="J330" s="14" t="str">
        <x:v>Other principal arterials</x:v>
      </x:c>
      <x:c r="K330" s="14" t="str">
        <x:v>Dark - Lighted</x:v>
      </x:c>
      <x:c r="L330" s="14" t="str">
        <x:v>Clear</x:v>
      </x:c>
      <x:c r="M330" s="14" t="str">
        <x:v>NHTSA FARS</x:v>
      </x:c>
    </x:row>
    <x:row r="331">
      <x:c r="A331" s="14" t="n">
        <x:v>2024</x:v>
      </x:c>
      <x:c r="B331" s="14" t="n">
        <x:v>490023</x:v>
      </x:c>
      <x:c r="C331" s="14" t="str">
        <x:v>WEST VALLEY CITY</x:v>
      </x:c>
      <x:c r="D331" s="14" t="str">
        <x:v>Passenger of a Motor Vehicle In-Transport</x:v>
      </x:c>
      <x:c r="E331" s="14" t="str">
        <x:v>Other road users</x:v>
      </x:c>
      <x:c r="F331" s="14" t="n">
        <x:v>21</x:v>
      </x:c>
      <x:c r="G331" s="14" t="str">
        <x:v>Female</x:v>
      </x:c>
      <x:c r="H331" s="14" t="n">
        <x:v>20</x:v>
      </x:c>
      <x:c r="I331" s="14" t="str">
        <x:v>6-9 p.m.</x:v>
      </x:c>
      <x:c r="J331" s="14" t="str">
        <x:v>Other principal arterials</x:v>
      </x:c>
      <x:c r="K331" s="14" t="str">
        <x:v>Dark - Lighted</x:v>
      </x:c>
      <x:c r="L331" s="14" t="str">
        <x:v>Clear</x:v>
      </x:c>
      <x:c r="M331" s="14" t="str">
        <x:v>NHTSA FARS</x:v>
      </x:c>
    </x:row>
    <x:row r="332">
      <x:c r="A332" s="14" t="n">
        <x:v>2024</x:v>
      </x:c>
      <x:c r="B332" s="14" t="n">
        <x:v>490032</x:v>
      </x:c>
      <x:c r="C332" s="14" t="str">
        <x:v>MIDVALE</x:v>
      </x:c>
      <x:c r="D332" s="14" t="str">
        <x:v>Pedestrian</x:v>
      </x:c>
      <x:c r="E332" s="14" t="str">
        <x:v>Pedestrian</x:v>
      </x:c>
      <x:c r="F332" s="14" t="n">
        <x:v>76</x:v>
      </x:c>
      <x:c r="G332" s="14" t="str">
        <x:v>Male</x:v>
      </x:c>
      <x:c r="H332" s="14" t="n">
        <x:v>21</x:v>
      </x:c>
      <x:c r="I332" s="14" t="str">
        <x:v>9 p.m.-midnight</x:v>
      </x:c>
      <x:c r="J332" s="14" t="str">
        <x:v>Minor arterials</x:v>
      </x:c>
      <x:c r="K332" s="14" t="str">
        <x:v>Dark - Not Lighted</x:v>
      </x:c>
      <x:c r="L332" s="14" t="str">
        <x:v>Clear</x:v>
      </x:c>
      <x:c r="M332" s="14" t="str">
        <x:v>NHTSA FARS</x:v>
      </x:c>
    </x:row>
    <x:row r="333">
      <x:c r="A333" s="14" t="n">
        <x:v>2024</x:v>
      </x:c>
      <x:c r="B333" s="14" t="n">
        <x:v>490037</x:v>
      </x:c>
      <x:c r="C333" s="14" t="str">
        <x:v>SALT LAKE CITY</x:v>
      </x:c>
      <x:c r="D333" s="14" t="str">
        <x:v>Driver of a Motor Vehicle In-Transport</x:v>
      </x:c>
      <x:c r="E333" s="14" t="str">
        <x:v>Other road users</x:v>
      </x:c>
      <x:c r="F333" s="14" t="n">
        <x:v>46</x:v>
      </x:c>
      <x:c r="G333" s="14" t="str">
        <x:v>Male</x:v>
      </x:c>
      <x:c r="H333" s="14" t="n">
        <x:v>6</x:v>
      </x:c>
      <x:c r="I333" s="14" t="str">
        <x:v>6-9 a.m.</x:v>
      </x:c>
      <x:c r="J333" s="14" t="str">
        <x:v>Interstate</x:v>
      </x:c>
      <x:c r="K333" s="14" t="str">
        <x:v>Dark - Lighted</x:v>
      </x:c>
      <x:c r="L333" s="14" t="str">
        <x:v>Cloudy</x:v>
      </x:c>
      <x:c r="M333" s="14" t="str">
        <x:v>NHTSA FARS</x:v>
      </x:c>
    </x:row>
    <x:row r="334">
      <x:c r="A334" s="14" t="n">
        <x:v>2024</x:v>
      </x:c>
      <x:c r="B334" s="14" t="n">
        <x:v>490040</x:v>
      </x:c>
      <x:c r="C334" s="14" t="str">
        <x:v>DRAPER</x:v>
      </x:c>
      <x:c r="D334" s="14" t="str">
        <x:v>Passenger of a Motor Vehicle In-Transport</x:v>
      </x:c>
      <x:c r="E334" s="14" t="str">
        <x:v>Other road users</x:v>
      </x:c>
      <x:c r="F334" s="14" t="n">
        <x:v>48</x:v>
      </x:c>
      <x:c r="G334" s="14" t="str">
        <x:v>Male</x:v>
      </x:c>
      <x:c r="H334" s="14" t="n">
        <x:v>17</x:v>
      </x:c>
      <x:c r="I334" s="14" t="str">
        <x:v>3-6 p.m.</x:v>
      </x:c>
      <x:c r="J334" s="14" t="str">
        <x:v>Interstate</x:v>
      </x:c>
      <x:c r="K334" s="14" t="str">
        <x:v>Daylight</x:v>
      </x:c>
      <x:c r="L334" s="14" t="str">
        <x:v>Cloudy</x:v>
      </x:c>
      <x:c r="M334" s="14" t="str">
        <x:v>NHTSA FARS</x:v>
      </x:c>
    </x:row>
    <x:row r="335">
      <x:c r="A335" s="14" t="n">
        <x:v>2024</x:v>
      </x:c>
      <x:c r="B335" s="14" t="n">
        <x:v>490045</x:v>
      </x:c>
      <x:c r="C335" s="14" t="str">
        <x:v>SALT LAKE CITY</x:v>
      </x:c>
      <x:c r="D335" s="14" t="str">
        <x:v>Person on a Personal Conveyance</x:v>
      </x:c>
      <x:c r="E335" s="14" t="str">
        <x:v>Other road users</x:v>
      </x:c>
      <x:c r="F335" s="14" t="n">
        <x:v>41</x:v>
      </x:c>
      <x:c r="G335" s="14" t="str">
        <x:v>Male</x:v>
      </x:c>
      <x:c r="H335" s="14" t="n">
        <x:v>20</x:v>
      </x:c>
      <x:c r="I335" s="14" t="str">
        <x:v>6-9 p.m.</x:v>
      </x:c>
      <x:c r="J335" s="14" t="str">
        <x:v>Minor arterials</x:v>
      </x:c>
      <x:c r="K335" s="14" t="str">
        <x:v>Dark - Lighted</x:v>
      </x:c>
      <x:c r="L335" s="14" t="str">
        <x:v>Clear</x:v>
      </x:c>
      <x:c r="M335" s="14" t="str">
        <x:v>NHTSA FARS</x:v>
      </x:c>
    </x:row>
    <x:row r="336">
      <x:c r="A336" s="14" t="n">
        <x:v>2024</x:v>
      </x:c>
      <x:c r="B336" s="14" t="n">
        <x:v>490051</x:v>
      </x:c>
      <x:c r="C336" s="14" t="str">
        <x:v>COTTONWOOD</x:v>
      </x:c>
      <x:c r="D336" s="14" t="str">
        <x:v>Passenger of a Motor Vehicle In-Transport</x:v>
      </x:c>
      <x:c r="E336" s="14" t="str">
        <x:v>Other road users</x:v>
      </x:c>
      <x:c r="F336" s="14" t="n">
        <x:v>97</x:v>
      </x:c>
      <x:c r="G336" s="14" t="str">
        <x:v>Female</x:v>
      </x:c>
      <x:c r="H336" s="14" t="n">
        <x:v>15</x:v>
      </x:c>
      <x:c r="I336" s="14" t="str">
        <x:v>3-6 p.m.</x:v>
      </x:c>
      <x:c r="J336" s="14" t="str">
        <x:v>Minor collectors</x:v>
      </x:c>
      <x:c r="K336" s="14" t="str">
        <x:v>Daylight</x:v>
      </x:c>
      <x:c r="L336" s="14" t="str">
        <x:v>Clear</x:v>
      </x:c>
      <x:c r="M336" s="14" t="str">
        <x:v>NHTSA FARS</x:v>
      </x:c>
    </x:row>
    <x:row r="337">
      <x:c r="A337" s="14" t="n">
        <x:v>2024</x:v>
      </x:c>
      <x:c r="B337" s="14" t="n">
        <x:v>490058</x:v>
      </x:c>
      <x:c r="C337" s="14" t="str">
        <x:v>SALT LAKE CITY</x:v>
      </x:c>
      <x:c r="D337" s="14" t="str">
        <x:v>Driver of a Motor Vehicle In-Transport</x:v>
      </x:c>
      <x:c r="E337" s="14" t="str">
        <x:v>Motorcyclist</x:v>
      </x:c>
      <x:c r="F337" s="14" t="n">
        <x:v>28</x:v>
      </x:c>
      <x:c r="G337" s="14" t="str">
        <x:v>Male</x:v>
      </x:c>
      <x:c r="H337" s="14" t="n">
        <x:v>17</x:v>
      </x:c>
      <x:c r="I337" s="14" t="str">
        <x:v>3-6 p.m.</x:v>
      </x:c>
      <x:c r="J337" s="14" t="str">
        <x:v>Other principal arterials</x:v>
      </x:c>
      <x:c r="K337" s="14" t="str">
        <x:v>Daylight</x:v>
      </x:c>
      <x:c r="L337" s="14" t="str">
        <x:v>Clear</x:v>
      </x:c>
      <x:c r="M337" s="14" t="str">
        <x:v>NHTSA FARS</x:v>
      </x:c>
    </x:row>
    <x:row r="338">
      <x:c r="A338" s="14" t="n">
        <x:v>2024</x:v>
      </x:c>
      <x:c r="B338" s="14" t="n">
        <x:v>490067</x:v>
      </x:c>
      <x:c r="C338" s="14" t="str">
        <x:v>WEST VALLEY CITY</x:v>
      </x:c>
      <x:c r="D338" s="14" t="str">
        <x:v>Pedestrian</x:v>
      </x:c>
      <x:c r="E338" s="14" t="str">
        <x:v>Pedestrian</x:v>
      </x:c>
      <x:c r="F338" s="14" t="n">
        <x:v>23</x:v>
      </x:c>
      <x:c r="G338" s="14" t="str">
        <x:v>Male</x:v>
      </x:c>
      <x:c r="H338" s="14" t="n">
        <x:v>5</x:v>
      </x:c>
      <x:c r="I338" s="14" t="str">
        <x:v>3-6 a.m.</x:v>
      </x:c>
      <x:c r="J338" s="14" t="str">
        <x:v>Interstate</x:v>
      </x:c>
      <x:c r="K338" s="14" t="str">
        <x:v>Dark - Not Lighted</x:v>
      </x:c>
      <x:c r="L338" s="14" t="str">
        <x:v>Rain</x:v>
      </x:c>
      <x:c r="M338" s="14" t="str">
        <x:v>NHTSA FARS</x:v>
      </x:c>
    </x:row>
    <x:row r="339">
      <x:c r="A339" s="14" t="n">
        <x:v>2024</x:v>
      </x:c>
      <x:c r="B339" s="14" t="n">
        <x:v>490071</x:v>
      </x:c>
      <x:c r="C339" s="14" t="str">
        <x:v>SANDY CITY</x:v>
      </x:c>
      <x:c r="D339" s="14" t="str">
        <x:v>Pedestrian</x:v>
      </x:c>
      <x:c r="E339" s="14" t="str">
        <x:v>Pedestrian</x:v>
      </x:c>
      <x:c r="F339" s="14" t="n">
        <x:v>69</x:v>
      </x:c>
      <x:c r="G339" s="14" t="str">
        <x:v>Male</x:v>
      </x:c>
      <x:c r="H339" s="14" t="n">
        <x:v>20</x:v>
      </x:c>
      <x:c r="I339" s="14" t="str">
        <x:v>6-9 p.m.</x:v>
      </x:c>
      <x:c r="J339" s="14" t="str">
        <x:v>Minor arterials</x:v>
      </x:c>
      <x:c r="K339" s="14" t="str">
        <x:v>Daylight</x:v>
      </x:c>
      <x:c r="L339" s="14" t="str">
        <x:v>Clear</x:v>
      </x:c>
      <x:c r="M339" s="14" t="str">
        <x:v>NHTSA FARS</x:v>
      </x:c>
    </x:row>
    <x:row r="340">
      <x:c r="A340" s="14" t="n">
        <x:v>2024</x:v>
      </x:c>
      <x:c r="B340" s="14" t="n">
        <x:v>490075</x:v>
      </x:c>
      <x:c r="C340" s="14" t="str">
        <x:v>WEST JORDAN</x:v>
      </x:c>
      <x:c r="D340" s="14" t="str">
        <x:v>Passenger of a Motor Vehicle In-Transport</x:v>
      </x:c>
      <x:c r="E340" s="14" t="str">
        <x:v>Other road users</x:v>
      </x:c>
      <x:c r="F340" s="14" t="n">
        <x:v>28</x:v>
      </x:c>
      <x:c r="G340" s="14" t="str">
        <x:v>Male</x:v>
      </x:c>
      <x:c r="H340" s="14" t="n">
        <x:v>11</x:v>
      </x:c>
      <x:c r="I340" s="14" t="str">
        <x:v>9 a.m.-noon</x:v>
      </x:c>
      <x:c r="J340" s="14" t="str">
        <x:v>Other principal arterials</x:v>
      </x:c>
      <x:c r="K340" s="14" t="str">
        <x:v>Daylight</x:v>
      </x:c>
      <x:c r="L340" s="14" t="str">
        <x:v>Cloudy</x:v>
      </x:c>
      <x:c r="M340" s="14" t="str">
        <x:v>NHTSA FARS</x:v>
      </x:c>
    </x:row>
    <x:row r="341">
      <x:c r="A341" s="14" t="n">
        <x:v>2024</x:v>
      </x:c>
      <x:c r="B341" s="14" t="n">
        <x:v>490076</x:v>
      </x:c>
      <x:c r="C341" s="14" t="str">
        <x:v>WEST VALLEY CITY</x:v>
      </x:c>
      <x:c r="D341" s="14" t="str">
        <x:v>Pedestrian</x:v>
      </x:c>
      <x:c r="E341" s="14" t="str">
        <x:v>Pedestrian</x:v>
      </x:c>
      <x:c r="F341" s="14" t="n">
        <x:v>42</x:v>
      </x:c>
      <x:c r="G341" s="14" t="str">
        <x:v>Female</x:v>
      </x:c>
      <x:c r="H341" s="14" t="n">
        <x:v>10</x:v>
      </x:c>
      <x:c r="I341" s="14" t="str">
        <x:v>9 a.m.-noon</x:v>
      </x:c>
      <x:c r="J341" s="14" t="str">
        <x:v>Interstate</x:v>
      </x:c>
      <x:c r="K341" s="14" t="str">
        <x:v>Daylight</x:v>
      </x:c>
      <x:c r="L341" s="14" t="str">
        <x:v>Clear</x:v>
      </x:c>
      <x:c r="M341" s="14" t="str">
        <x:v>NHTSA FARS</x:v>
      </x:c>
    </x:row>
    <x:row r="342">
      <x:c r="A342" s="14" t="n">
        <x:v>2024</x:v>
      </x:c>
      <x:c r="B342" s="14" t="n">
        <x:v>490078</x:v>
      </x:c>
      <x:c r="C342" s="14" t="str">
        <x:v>WEST JORDAN</x:v>
      </x:c>
      <x:c r="D342" s="14" t="str">
        <x:v>Pedestrian</x:v>
      </x:c>
      <x:c r="E342" s="14" t="str">
        <x:v>Pedestrian</x:v>
      </x:c>
      <x:c r="F342" s="14" t="n">
        <x:v>43</x:v>
      </x:c>
      <x:c r="G342" s="14" t="str">
        <x:v>Male</x:v>
      </x:c>
      <x:c r="H342" s="14" t="n">
        <x:v>19</x:v>
      </x:c>
      <x:c r="I342" s="14" t="str">
        <x:v>6-9 p.m.</x:v>
      </x:c>
      <x:c r="J342" s="14" t="str">
        <x:v>Other principal arterials</x:v>
      </x:c>
      <x:c r="K342" s="14" t="str">
        <x:v>Dark - Lighted</x:v>
      </x:c>
      <x:c r="L342" s="14" t="str">
        <x:v>Clear</x:v>
      </x:c>
      <x:c r="M342" s="14" t="str">
        <x:v>NHTSA FARS</x:v>
      </x:c>
    </x:row>
    <x:row r="343">
      <x:c r="A343" s="14" t="n">
        <x:v>2024</x:v>
      </x:c>
      <x:c r="B343" s="14" t="n">
        <x:v>490079</x:v>
      </x:c>
      <x:c r="C343" s="14" t="str">
        <x:v>WEST JORDAN</x:v>
      </x:c>
      <x:c r="D343" s="14" t="str">
        <x:v>Driver of a Motor Vehicle In-Transport</x:v>
      </x:c>
      <x:c r="E343" s="14" t="str">
        <x:v>Other road users</x:v>
      </x:c>
      <x:c r="F343" s="14" t="n">
        <x:v>28</x:v>
      </x:c>
      <x:c r="G343" s="14" t="str">
        <x:v>Male</x:v>
      </x:c>
      <x:c r="H343" s="14" t="n">
        <x:v>23</x:v>
      </x:c>
      <x:c r="I343" s="14" t="str">
        <x:v>9 p.m.-midnight</x:v>
      </x:c>
      <x:c r="J343" s="14" t="str">
        <x:v>Minor arterials</x:v>
      </x:c>
      <x:c r="K343" s="14" t="str">
        <x:v>Dark - Lighted</x:v>
      </x:c>
      <x:c r="L343" s="14" t="str">
        <x:v>Cloudy</x:v>
      </x:c>
      <x:c r="M343" s="14" t="str">
        <x:v>NHTSA FARS</x:v>
      </x:c>
    </x:row>
    <x:row r="344">
      <x:c r="A344" s="14" t="n">
        <x:v>2024</x:v>
      </x:c>
      <x:c r="B344" s="14" t="n">
        <x:v>490081</x:v>
      </x:c>
      <x:c r="C344" s="14" t="str">
        <x:v>SALT LAKE CITY</x:v>
      </x:c>
      <x:c r="D344" s="14" t="str">
        <x:v>Driver of a Motor Vehicle In-Transport</x:v>
      </x:c>
      <x:c r="E344" s="14" t="str">
        <x:v>Other road users</x:v>
      </x:c>
      <x:c r="F344" s="14" t="n">
        <x:v>52</x:v>
      </x:c>
      <x:c r="G344" s="14" t="str">
        <x:v>Male</x:v>
      </x:c>
      <x:c r="H344" s="14" t="n">
        <x:v>3</x:v>
      </x:c>
      <x:c r="I344" s="14" t="str">
        <x:v>3-6 a.m.</x:v>
      </x:c>
      <x:c r="J344" s="14" t="str">
        <x:v>Interstate</x:v>
      </x:c>
      <x:c r="K344" s="14" t="str">
        <x:v>Dark - Not Lighted</x:v>
      </x:c>
      <x:c r="L344" s="14" t="str">
        <x:v>Clear</x:v>
      </x:c>
      <x:c r="M344" s="14" t="str">
        <x:v>NHTSA FARS</x:v>
      </x:c>
    </x:row>
    <x:row r="345">
      <x:c r="A345" s="14" t="n">
        <x:v>2024</x:v>
      </x:c>
      <x:c r="B345" s="14" t="n">
        <x:v>490085</x:v>
      </x:c>
      <x:c r="C345" s="14" t="str">
        <x:v>SALT LAKE CITY</x:v>
      </x:c>
      <x:c r="D345" s="14" t="str">
        <x:v>Driver of a Motor Vehicle In-Transport</x:v>
      </x:c>
      <x:c r="E345" s="14" t="str">
        <x:v>Motorcyclist</x:v>
      </x:c>
      <x:c r="F345" s="14" t="n">
        <x:v>57</x:v>
      </x:c>
      <x:c r="G345" s="14" t="str">
        <x:v>Male</x:v>
      </x:c>
      <x:c r="H345" s="14" t="n">
        <x:v>9</x:v>
      </x:c>
      <x:c r="I345" s="14" t="str">
        <x:v>9 a.m.-noon</x:v>
      </x:c>
      <x:c r="J345" s="14" t="str">
        <x:v>Interstate</x:v>
      </x:c>
      <x:c r="K345" s="14" t="str">
        <x:v>Daylight</x:v>
      </x:c>
      <x:c r="L345" s="14" t="str">
        <x:v>Clear</x:v>
      </x:c>
      <x:c r="M345" s="14" t="str">
        <x:v>NHTSA FARS</x:v>
      </x:c>
    </x:row>
    <x:row r="346">
      <x:c r="A346" s="14" t="n">
        <x:v>2024</x:v>
      </x:c>
      <x:c r="B346" s="14" t="n">
        <x:v>490087</x:v>
      </x:c>
      <x:c r="C346" s="14" t="str">
        <x:v>WEST VALLEY CITY</x:v>
      </x:c>
      <x:c r="D346" s="14" t="str">
        <x:v>Pedestrian</x:v>
      </x:c>
      <x:c r="E346" s="14" t="str">
        <x:v>Pedestrian</x:v>
      </x:c>
      <x:c r="F346" s="14" t="n">
        <x:v>48</x:v>
      </x:c>
      <x:c r="G346" s="14" t="str">
        <x:v>Male</x:v>
      </x:c>
      <x:c r="H346" s="14" t="n">
        <x:v>16</x:v>
      </x:c>
      <x:c r="I346" s="14" t="str">
        <x:v>3-6 p.m.</x:v>
      </x:c>
      <x:c r="J346" s="14" t="str">
        <x:v>Interstate</x:v>
      </x:c>
      <x:c r="K346" s="14" t="str">
        <x:v>Daylight</x:v>
      </x:c>
      <x:c r="L346" s="14" t="str">
        <x:v>Clear</x:v>
      </x:c>
      <x:c r="M346" s="14" t="str">
        <x:v>NHTSA FARS</x:v>
      </x:c>
    </x:row>
    <x:row r="347">
      <x:c r="A347" s="14" t="n">
        <x:v>2024</x:v>
      </x:c>
      <x:c r="B347" s="14" t="n">
        <x:v>490095</x:v>
      </x:c>
      <x:c r="C347" s="14" t="str">
        <x:v>RIVERTON</x:v>
      </x:c>
      <x:c r="D347" s="14" t="str">
        <x:v>Driver of a Motor Vehicle In-Transport</x:v>
      </x:c>
      <x:c r="E347" s="14" t="str">
        <x:v>Other road users</x:v>
      </x:c>
      <x:c r="F347" s="14" t="n">
        <x:v>17</x:v>
      </x:c>
      <x:c r="G347" s="14" t="str">
        <x:v>Male</x:v>
      </x:c>
      <x:c r="H347" s="14" t="n">
        <x:v>0</x:v>
      </x:c>
      <x:c r="I347" s="14" t="str">
        <x:v>Midnight-3 a.m.</x:v>
      </x:c>
      <x:c r="J347" s="14" t="str">
        <x:v>Minor arterials</x:v>
      </x:c>
      <x:c r="K347" s="14" t="str">
        <x:v>Dark - Lighted</x:v>
      </x:c>
      <x:c r="L347" s="14" t="str">
        <x:v>Clear</x:v>
      </x:c>
      <x:c r="M347" s="14" t="str">
        <x:v>NHTSA FARS</x:v>
      </x:c>
    </x:row>
    <x:row r="348">
      <x:c r="A348" s="14" t="n">
        <x:v>2024</x:v>
      </x:c>
      <x:c r="B348" s="14" t="n">
        <x:v>490103</x:v>
      </x:c>
      <x:c r="C348" s="14" t="str">
        <x:v>SALT LAKE CITY</x:v>
      </x:c>
      <x:c r="D348" s="14" t="str">
        <x:v>Driver of a Motor Vehicle In-Transport</x:v>
      </x:c>
      <x:c r="E348" s="14" t="str">
        <x:v>Other road users</x:v>
      </x:c>
      <x:c r="F348" s="14" t="n">
        <x:v>50</x:v>
      </x:c>
      <x:c r="G348" s="14" t="str">
        <x:v>Male</x:v>
      </x:c>
      <x:c r="H348" s="14" t="n">
        <x:v>4</x:v>
      </x:c>
      <x:c r="I348" s="14" t="str">
        <x:v>3-6 a.m.</x:v>
      </x:c>
      <x:c r="J348" s="14" t="str">
        <x:v>Minor arterials</x:v>
      </x:c>
      <x:c r="K348" s="14" t="str">
        <x:v>Dark - Lighted</x:v>
      </x:c>
      <x:c r="L348" s="14" t="str">
        <x:v>Cloudy</x:v>
      </x:c>
      <x:c r="M348" s="14" t="str">
        <x:v>NHTSA FARS</x:v>
      </x:c>
    </x:row>
    <x:row r="349">
      <x:c r="A349" s="14" t="n">
        <x:v>2024</x:v>
      </x:c>
      <x:c r="B349" s="14" t="n">
        <x:v>490106</x:v>
      </x:c>
      <x:c r="C349" s="14" t="str">
        <x:v>HOLLADAY</x:v>
      </x:c>
      <x:c r="D349" s="14" t="str">
        <x:v>Driver of a Motor Vehicle In-Transport</x:v>
      </x:c>
      <x:c r="E349" s="14" t="str">
        <x:v>Motorcyclist</x:v>
      </x:c>
      <x:c r="F349" s="14" t="n">
        <x:v>33</x:v>
      </x:c>
      <x:c r="G349" s="14" t="str">
        <x:v>Male</x:v>
      </x:c>
      <x:c r="H349" s="14" t="n">
        <x:v>20</x:v>
      </x:c>
      <x:c r="I349" s="14" t="str">
        <x:v>6-9 p.m.</x:v>
      </x:c>
      <x:c r="J349" s="14" t="str">
        <x:v>Minor arterials</x:v>
      </x:c>
      <x:c r="K349" s="14" t="str">
        <x:v>Daylight</x:v>
      </x:c>
      <x:c r="L349" s="14" t="str">
        <x:v>Clear</x:v>
      </x:c>
      <x:c r="M349" s="14" t="str">
        <x:v>NHTSA FARS</x:v>
      </x:c>
    </x:row>
    <x:row r="350">
      <x:c r="A350" s="14" t="n">
        <x:v>2024</x:v>
      </x:c>
      <x:c r="B350" s="14" t="n">
        <x:v>490107</x:v>
      </x:c>
      <x:c r="C350" s="14" t="str">
        <x:v>HOLLADAY</x:v>
      </x:c>
      <x:c r="D350" s="14" t="str">
        <x:v>Pedestrian</x:v>
      </x:c>
      <x:c r="E350" s="14" t="str">
        <x:v>Pedestrian</x:v>
      </x:c>
      <x:c r="F350" s="14" t="n">
        <x:v>20</x:v>
      </x:c>
      <x:c r="G350" s="14" t="str">
        <x:v>Female</x:v>
      </x:c>
      <x:c r="H350" s="14" t="n">
        <x:v>6</x:v>
      </x:c>
      <x:c r="I350" s="14" t="str">
        <x:v>6-9 a.m.</x:v>
      </x:c>
      <x:c r="J350" s="14" t="str">
        <x:v>Minor collectors</x:v>
      </x:c>
      <x:c r="K350" s="14" t="str">
        <x:v>Dawn</x:v>
      </x:c>
      <x:c r="L350" s="14" t="str">
        <x:v>Cloudy</x:v>
      </x:c>
      <x:c r="M350" s="14" t="str">
        <x:v>NHTSA FARS</x:v>
      </x:c>
    </x:row>
    <x:row r="351">
      <x:c r="A351" s="14" t="n">
        <x:v>2024</x:v>
      </x:c>
      <x:c r="B351" s="14" t="n">
        <x:v>490111</x:v>
      </x:c>
      <x:c r="C351" s="14" t="str">
        <x:v>DRAPER</x:v>
      </x:c>
      <x:c r="D351" s="14" t="str">
        <x:v>Driver of a Motor Vehicle In-Transport</x:v>
      </x:c>
      <x:c r="E351" s="14" t="str">
        <x:v>Motorcyclist</x:v>
      </x:c>
      <x:c r="F351" s="14" t="n">
        <x:v>20</x:v>
      </x:c>
      <x:c r="G351" s="14" t="str">
        <x:v>Male</x:v>
      </x:c>
      <x:c r="H351" s="14" t="n">
        <x:v>19</x:v>
      </x:c>
      <x:c r="I351" s="14" t="str">
        <x:v>6-9 p.m.</x:v>
      </x:c>
      <x:c r="J351" s="14" t="str">
        <x:v>Other principal arterials</x:v>
      </x:c>
      <x:c r="K351" s="14" t="str">
        <x:v>Daylight</x:v>
      </x:c>
      <x:c r="L351" s="14" t="str">
        <x:v>Clear</x:v>
      </x:c>
      <x:c r="M351" s="14" t="str">
        <x:v>NHTSA FARS</x:v>
      </x:c>
    </x:row>
    <x:row r="352">
      <x:c r="A352" s="14" t="n">
        <x:v>2024</x:v>
      </x:c>
      <x:c r="B352" s="14" t="n">
        <x:v>490112</x:v>
      </x:c>
      <x:c r="C352" s="14" t="str">
        <x:v>DRAPER</x:v>
      </x:c>
      <x:c r="D352" s="14" t="str">
        <x:v>Driver of a Motor Vehicle In-Transport</x:v>
      </x:c>
      <x:c r="E352" s="14" t="str">
        <x:v>Other road users</x:v>
      </x:c>
      <x:c r="F352" s="14" t="n">
        <x:v>41</x:v>
      </x:c>
      <x:c r="G352" s="14" t="str">
        <x:v>Male</x:v>
      </x:c>
      <x:c r="H352" s="14" t="n">
        <x:v>22</x:v>
      </x:c>
      <x:c r="I352" s="14" t="str">
        <x:v>9 p.m.-midnight</x:v>
      </x:c>
      <x:c r="J352" s="14" t="str">
        <x:v>Other principal arterials</x:v>
      </x:c>
      <x:c r="K352" s="14" t="str">
        <x:v>Dark - Lighted</x:v>
      </x:c>
      <x:c r="L352" s="14" t="str">
        <x:v>Clear</x:v>
      </x:c>
      <x:c r="M352" s="14" t="str">
        <x:v>NHTSA FARS</x:v>
      </x:c>
    </x:row>
    <x:row r="353">
      <x:c r="A353" s="14" t="n">
        <x:v>2024</x:v>
      </x:c>
      <x:c r="B353" s="14" t="n">
        <x:v>490119</x:v>
      </x:c>
      <x:c r="C353" s="14" t="str">
        <x:v>MIDVALE</x:v>
      </x:c>
      <x:c r="D353" s="14" t="str">
        <x:v>Driver of a Motor Vehicle In-Transport</x:v>
      </x:c>
      <x:c r="E353" s="14" t="str">
        <x:v>Motorcyclist</x:v>
      </x:c>
      <x:c r="F353" s="14" t="n">
        <x:v>61</x:v>
      </x:c>
      <x:c r="G353" s="14" t="str">
        <x:v>Male</x:v>
      </x:c>
      <x:c r="H353" s="14" t="n">
        <x:v>15</x:v>
      </x:c>
      <x:c r="I353" s="14" t="str">
        <x:v>3-6 p.m.</x:v>
      </x:c>
      <x:c r="J353" s="14" t="str">
        <x:v>Minor arterials</x:v>
      </x:c>
      <x:c r="K353" s="14" t="str">
        <x:v>Daylight</x:v>
      </x:c>
      <x:c r="L353" s="14" t="str">
        <x:v>Cloudy</x:v>
      </x:c>
      <x:c r="M353" s="14" t="str">
        <x:v>NHTSA FARS</x:v>
      </x:c>
    </x:row>
    <x:row r="354">
      <x:c r="A354" s="14" t="n">
        <x:v>2024</x:v>
      </x:c>
      <x:c r="B354" s="14" t="n">
        <x:v>490121</x:v>
      </x:c>
      <x:c r="C354" s="14" t="str">
        <x:v>SOUTH SALT LAKE</x:v>
      </x:c>
      <x:c r="D354" s="14" t="str">
        <x:v>Driver of a Motor Vehicle In-Transport</x:v>
      </x:c>
      <x:c r="E354" s="14" t="str">
        <x:v>Other road users</x:v>
      </x:c>
      <x:c r="F354" s="14" t="n">
        <x:v>35</x:v>
      </x:c>
      <x:c r="G354" s="14" t="str">
        <x:v>Male</x:v>
      </x:c>
      <x:c r="H354" s="14" t="n">
        <x:v>0</x:v>
      </x:c>
      <x:c r="I354" s="14" t="str">
        <x:v>Midnight-3 a.m.</x:v>
      </x:c>
      <x:c r="J354" s="14" t="str">
        <x:v>Major collectors</x:v>
      </x:c>
      <x:c r="K354" s="14" t="str">
        <x:v>Dark - Lighted</x:v>
      </x:c>
      <x:c r="L354" s="14" t="str">
        <x:v>Clear</x:v>
      </x:c>
      <x:c r="M354" s="14" t="str">
        <x:v>NHTSA FARS</x:v>
      </x:c>
    </x:row>
    <x:row r="355">
      <x:c r="A355" s="14" t="n">
        <x:v>2024</x:v>
      </x:c>
      <x:c r="B355" s="14" t="n">
        <x:v>490125</x:v>
      </x:c>
      <x:c r="C355" s="14" t="str">
        <x:v>WEST JORDAN</x:v>
      </x:c>
      <x:c r="D355" s="14" t="str">
        <x:v>Driver of a Motor Vehicle In-Transport</x:v>
      </x:c>
      <x:c r="E355" s="14" t="str">
        <x:v>Motorcyclist</x:v>
      </x:c>
      <x:c r="F355" s="14" t="n">
        <x:v>27</x:v>
      </x:c>
      <x:c r="G355" s="14" t="str">
        <x:v>Male</x:v>
      </x:c>
      <x:c r="H355" s="14" t="n">
        <x:v>7</x:v>
      </x:c>
      <x:c r="I355" s="14" t="str">
        <x:v>6-9 a.m.</x:v>
      </x:c>
      <x:c r="J355" s="14" t="str">
        <x:v>Other principal arterials</x:v>
      </x:c>
      <x:c r="K355" s="14" t="str">
        <x:v>Daylight</x:v>
      </x:c>
      <x:c r="L355" s="14" t="str">
        <x:v>Cloudy</x:v>
      </x:c>
      <x:c r="M355" s="14" t="str">
        <x:v>NHTSA FARS</x:v>
      </x:c>
    </x:row>
    <x:row r="356">
      <x:c r="A356" s="14" t="n">
        <x:v>2024</x:v>
      </x:c>
      <x:c r="B356" s="14" t="n">
        <x:v>490128</x:v>
      </x:c>
      <x:c r="C356" s="14" t="str">
        <x:v>WEST JORDAN</x:v>
      </x:c>
      <x:c r="D356" s="14" t="str">
        <x:v>Pedestrian</x:v>
      </x:c>
      <x:c r="E356" s="14" t="str">
        <x:v>Pedestrian</x:v>
      </x:c>
      <x:c r="F356" s="14" t="n">
        <x:v>62</x:v>
      </x:c>
      <x:c r="G356" s="14" t="str">
        <x:v>Male</x:v>
      </x:c>
      <x:c r="H356" s="14" t="n">
        <x:v>7</x:v>
      </x:c>
      <x:c r="I356" s="14" t="str">
        <x:v>6-9 a.m.</x:v>
      </x:c>
      <x:c r="J356" s="14" t="str">
        <x:v>Major collectors</x:v>
      </x:c>
      <x:c r="K356" s="14" t="str">
        <x:v>Daylight</x:v>
      </x:c>
      <x:c r="L356" s="14" t="str">
        <x:v>Clear</x:v>
      </x:c>
      <x:c r="M356" s="14" t="str">
        <x:v>NHTSA FARS</x:v>
      </x:c>
    </x:row>
    <x:row r="357">
      <x:c r="A357" s="14" t="n">
        <x:v>2024</x:v>
      </x:c>
      <x:c r="B357" s="14" t="n">
        <x:v>490129</x:v>
      </x:c>
      <x:c r="C357" s="14" t="str">
        <x:v>WEST VALLEY CITY</x:v>
      </x:c>
      <x:c r="D357" s="14" t="str">
        <x:v>Pedestrian</x:v>
      </x:c>
      <x:c r="E357" s="14" t="str">
        <x:v>Pedestrian</x:v>
      </x:c>
      <x:c r="F357" s="14" t="n">
        <x:v>62</x:v>
      </x:c>
      <x:c r="G357" s="14" t="str">
        <x:v>Male</x:v>
      </x:c>
      <x:c r="H357" s="14" t="n">
        <x:v>21</x:v>
      </x:c>
      <x:c r="I357" s="14" t="str">
        <x:v>9 p.m.-midnight</x:v>
      </x:c>
      <x:c r="J357" s="14" t="str">
        <x:v>Other principal arterials</x:v>
      </x:c>
      <x:c r="K357" s="14" t="str">
        <x:v>Dark - Lighted</x:v>
      </x:c>
      <x:c r="L357" s="14" t="str">
        <x:v>Clear</x:v>
      </x:c>
      <x:c r="M357" s="14" t="str">
        <x:v>NHTSA FARS</x:v>
      </x:c>
    </x:row>
    <x:row r="358">
      <x:c r="A358" s="14" t="n">
        <x:v>2024</x:v>
      </x:c>
      <x:c r="B358" s="14" t="n">
        <x:v>490131</x:v>
      </x:c>
      <x:c r="C358" s="14" t="str">
        <x:v>SALT LAKE CITY</x:v>
      </x:c>
      <x:c r="D358" s="14" t="str">
        <x:v>Passenger of a Motor Vehicle In-Transport</x:v>
      </x:c>
      <x:c r="E358" s="14" t="str">
        <x:v>Other road users</x:v>
      </x:c>
      <x:c r="F358" s="14" t="n">
        <x:v>30</x:v>
      </x:c>
      <x:c r="G358" s="14" t="str">
        <x:v>Male</x:v>
      </x:c>
      <x:c r="H358" s="14" t="n">
        <x:v>4</x:v>
      </x:c>
      <x:c r="I358" s="14" t="str">
        <x:v>3-6 a.m.</x:v>
      </x:c>
      <x:c r="J358" s="14" t="str">
        <x:v>Interstate</x:v>
      </x:c>
      <x:c r="K358" s="14" t="str">
        <x:v>Dark - Not Lighted</x:v>
      </x:c>
      <x:c r="L358" s="14" t="str">
        <x:v>Clear</x:v>
      </x:c>
      <x:c r="M358" s="14" t="str">
        <x:v>NHTSA FARS</x:v>
      </x:c>
    </x:row>
    <x:row r="359">
      <x:c r="A359" s="14" t="n">
        <x:v>2024</x:v>
      </x:c>
      <x:c r="B359" s="14" t="n">
        <x:v>490152</x:v>
      </x:c>
      <x:c r="C359" s="14" t="str">
        <x:v>SALT LAKE CITY</x:v>
      </x:c>
      <x:c r="D359" s="14" t="str">
        <x:v>Driver of a Motor Vehicle In-Transport</x:v>
      </x:c>
      <x:c r="E359" s="14" t="str">
        <x:v>Other road users</x:v>
      </x:c>
      <x:c r="F359" s="14" t="n">
        <x:v>51</x:v>
      </x:c>
      <x:c r="G359" s="14" t="str">
        <x:v>Male</x:v>
      </x:c>
      <x:c r="H359" s="14" t="n">
        <x:v>11</x:v>
      </x:c>
      <x:c r="I359" s="14" t="str">
        <x:v>9 a.m.-noon</x:v>
      </x:c>
      <x:c r="J359" s="14" t="str">
        <x:v>Interstate</x:v>
      </x:c>
      <x:c r="K359" s="14" t="str">
        <x:v>Daylight</x:v>
      </x:c>
      <x:c r="L359" s="14" t="str">
        <x:v>Clear</x:v>
      </x:c>
      <x:c r="M359" s="14" t="str">
        <x:v>NHTSA FARS</x:v>
      </x:c>
    </x:row>
    <x:row r="360">
      <x:c r="A360" s="14" t="n">
        <x:v>2024</x:v>
      </x:c>
      <x:c r="B360" s="14" t="n">
        <x:v>490160</x:v>
      </x:c>
      <x:c r="C360" s="14" t="str">
        <x:v>MURRAY</x:v>
      </x:c>
      <x:c r="D360" s="14" t="str">
        <x:v>Pedestrian</x:v>
      </x:c>
      <x:c r="E360" s="14" t="str">
        <x:v>Pedestrian</x:v>
      </x:c>
      <x:c r="F360" s="14" t="n">
        <x:v>53</x:v>
      </x:c>
      <x:c r="G360" s="14" t="str">
        <x:v>Female</x:v>
      </x:c>
      <x:c r="H360" s="14" t="n">
        <x:v>20</x:v>
      </x:c>
      <x:c r="I360" s="14" t="str">
        <x:v>6-9 p.m.</x:v>
      </x:c>
      <x:c r="J360" s="14" t="str">
        <x:v>Other principal arterials</x:v>
      </x:c>
      <x:c r="K360" s="14" t="str">
        <x:v>Dusk</x:v>
      </x:c>
      <x:c r="L360" s="14" t="str">
        <x:v>Clear</x:v>
      </x:c>
      <x:c r="M360" s="14" t="str">
        <x:v>NHTSA FARS</x:v>
      </x:c>
    </x:row>
    <x:row r="361">
      <x:c r="A361" s="14" t="n">
        <x:v>2024</x:v>
      </x:c>
      <x:c r="B361" s="14" t="n">
        <x:v>490169</x:v>
      </x:c>
      <x:c r="C361" s="14" t="str">
        <x:v>SALT LAKE CITY</x:v>
      </x:c>
      <x:c r="D361" s="14" t="str">
        <x:v>Driver of a Motor Vehicle In-Transport</x:v>
      </x:c>
      <x:c r="E361" s="14" t="str">
        <x:v>Motorcyclist</x:v>
      </x:c>
      <x:c r="F361" s="14" t="n">
        <x:v>28</x:v>
      </x:c>
      <x:c r="G361" s="14" t="str">
        <x:v>Male</x:v>
      </x:c>
      <x:c r="H361" s="14" t="n">
        <x:v>3</x:v>
      </x:c>
      <x:c r="I361" s="14" t="str">
        <x:v>3-6 a.m.</x:v>
      </x:c>
      <x:c r="J361" s="14" t="str">
        <x:v>Minor arterials</x:v>
      </x:c>
      <x:c r="K361" s="14" t="str">
        <x:v>Dark - Lighted</x:v>
      </x:c>
      <x:c r="L361" s="14" t="str">
        <x:v>Clear</x:v>
      </x:c>
      <x:c r="M361" s="14" t="str">
        <x:v>NHTSA FARS</x:v>
      </x:c>
    </x:row>
    <x:row r="362">
      <x:c r="A362" s="14" t="n">
        <x:v>2024</x:v>
      </x:c>
      <x:c r="B362" s="14" t="n">
        <x:v>490176</x:v>
      </x:c>
      <x:c r="C362" s="14" t="str">
        <x:v>MURRAY</x:v>
      </x:c>
      <x:c r="D362" s="14" t="str">
        <x:v>Pedestrian</x:v>
      </x:c>
      <x:c r="E362" s="14" t="str">
        <x:v>Pedestrian</x:v>
      </x:c>
      <x:c r="F362" s="14" t="n">
        <x:v>22</x:v>
      </x:c>
      <x:c r="G362" s="14" t="str">
        <x:v>Female</x:v>
      </x:c>
      <x:c r="H362" s="14" t="n">
        <x:v>3</x:v>
      </x:c>
      <x:c r="I362" s="14" t="str">
        <x:v>3-6 a.m.</x:v>
      </x:c>
      <x:c r="J362" s="14" t="str">
        <x:v>Interstate</x:v>
      </x:c>
      <x:c r="K362" s="14" t="str">
        <x:v>Dark - Not Lighted</x:v>
      </x:c>
      <x:c r="L362" s="14" t="str">
        <x:v>Clear</x:v>
      </x:c>
      <x:c r="M362" s="14" t="str">
        <x:v>NHTSA FARS</x:v>
      </x:c>
    </x:row>
    <x:row r="363">
      <x:c r="A363" s="14" t="n">
        <x:v>2024</x:v>
      </x:c>
      <x:c r="B363" s="14" t="n">
        <x:v>490176</x:v>
      </x:c>
      <x:c r="C363" s="14" t="str">
        <x:v>MURRAY</x:v>
      </x:c>
      <x:c r="D363" s="14" t="str">
        <x:v>Pedestrian</x:v>
      </x:c>
      <x:c r="E363" s="14" t="str">
        <x:v>Pedestrian</x:v>
      </x:c>
      <x:c r="F363" s="14" t="n">
        <x:v>23</x:v>
      </x:c>
      <x:c r="G363" s="14" t="str">
        <x:v>Male</x:v>
      </x:c>
      <x:c r="H363" s="14" t="n">
        <x:v>3</x:v>
      </x:c>
      <x:c r="I363" s="14" t="str">
        <x:v>3-6 a.m.</x:v>
      </x:c>
      <x:c r="J363" s="14" t="str">
        <x:v>Interstate</x:v>
      </x:c>
      <x:c r="K363" s="14" t="str">
        <x:v>Dark - Not Lighted</x:v>
      </x:c>
      <x:c r="L363" s="14" t="str">
        <x:v>Clear</x:v>
      </x:c>
      <x:c r="M363" s="14" t="str">
        <x:v>NHTSA FARS</x:v>
      </x:c>
    </x:row>
    <x:row r="364">
      <x:c r="A364" s="14" t="n">
        <x:v>2024</x:v>
      </x:c>
      <x:c r="B364" s="14" t="n">
        <x:v>490179</x:v>
      </x:c>
      <x:c r="C364" s="14" t="str">
        <x:v>SALT LAKE CITY</x:v>
      </x:c>
      <x:c r="D364" s="14" t="str">
        <x:v>Bicyclist</x:v>
      </x:c>
      <x:c r="E364" s="14" t="str">
        <x:v>Bicyclist</x:v>
      </x:c>
      <x:c r="F364" s="14" t="n">
        <x:v>45</x:v>
      </x:c>
      <x:c r="G364" s="14" t="str">
        <x:v>Female</x:v>
      </x:c>
      <x:c r="H364" s="14" t="n">
        <x:v>0</x:v>
      </x:c>
      <x:c r="I364" s="14" t="str">
        <x:v>Midnight-3 a.m.</x:v>
      </x:c>
      <x:c r="J364" s="14" t="str">
        <x:v>Minor arterials</x:v>
      </x:c>
      <x:c r="K364" s="14" t="str">
        <x:v>Dark - Lighted</x:v>
      </x:c>
      <x:c r="L364" s="14" t="str">
        <x:v>Clear</x:v>
      </x:c>
      <x:c r="M364" s="14" t="str">
        <x:v>NHTSA FARS</x:v>
      </x:c>
    </x:row>
    <x:row r="365">
      <x:c r="A365" s="14" t="n">
        <x:v>2024</x:v>
      </x:c>
      <x:c r="B365" s="14" t="n">
        <x:v>490181</x:v>
      </x:c>
      <x:c r="C365" s="14" t="str">
        <x:v>WEST JORDAN</x:v>
      </x:c>
      <x:c r="D365" s="14" t="str">
        <x:v>Driver of a Motor Vehicle In-Transport</x:v>
      </x:c>
      <x:c r="E365" s="14" t="str">
        <x:v>Motorcyclist</x:v>
      </x:c>
      <x:c r="F365" s="14" t="n">
        <x:v>55</x:v>
      </x:c>
      <x:c r="G365" s="14" t="str">
        <x:v>Male</x:v>
      </x:c>
      <x:c r="H365" s="14" t="n">
        <x:v>16</x:v>
      </x:c>
      <x:c r="I365" s="14" t="str">
        <x:v>3-6 p.m.</x:v>
      </x:c>
      <x:c r="J365" s="14" t="str">
        <x:v>Major collectors</x:v>
      </x:c>
      <x:c r="K365" s="14" t="str">
        <x:v>Daylight</x:v>
      </x:c>
      <x:c r="L365" s="14" t="str">
        <x:v>Clear</x:v>
      </x:c>
      <x:c r="M365" s="14" t="str">
        <x:v>NHTSA FARS</x:v>
      </x:c>
    </x:row>
    <x:row r="366">
      <x:c r="A366" s="14" t="n">
        <x:v>2024</x:v>
      </x:c>
      <x:c r="B366" s="14" t="n">
        <x:v>490195</x:v>
      </x:c>
      <x:c r="C366" s="14" t="str">
        <x:v>TAYLORSVILLE</x:v>
      </x:c>
      <x:c r="D366" s="14" t="str">
        <x:v>Driver of a Motor Vehicle In-Transport</x:v>
      </x:c>
      <x:c r="E366" s="14" t="str">
        <x:v>Other road users</x:v>
      </x:c>
      <x:c r="F366" s="14" t="n">
        <x:v>27</x:v>
      </x:c>
      <x:c r="G366" s="14" t="str">
        <x:v>Female</x:v>
      </x:c>
      <x:c r="H366" s="14" t="n">
        <x:v>23</x:v>
      </x:c>
      <x:c r="I366" s="14" t="str">
        <x:v>9 p.m.-midnight</x:v>
      </x:c>
      <x:c r="J366" s="14" t="str">
        <x:v>Other principal arterials</x:v>
      </x:c>
      <x:c r="K366" s="14" t="str">
        <x:v>Dark - Lighted</x:v>
      </x:c>
      <x:c r="L366" s="14" t="str">
        <x:v>Cloudy</x:v>
      </x:c>
      <x:c r="M366" s="14" t="str">
        <x:v>NHTSA FARS</x:v>
      </x:c>
    </x:row>
    <x:row r="367">
      <x:c r="A367" s="14" t="n">
        <x:v>2024</x:v>
      </x:c>
      <x:c r="B367" s="14" t="n">
        <x:v>490199</x:v>
      </x:c>
      <x:c r="C367" s="14" t="str">
        <x:v>MURRAY</x:v>
      </x:c>
      <x:c r="D367" s="14" t="str">
        <x:v>Pedestrian</x:v>
      </x:c>
      <x:c r="E367" s="14" t="str">
        <x:v>Pedestrian</x:v>
      </x:c>
      <x:c r="F367" s="14" t="n">
        <x:v>59</x:v>
      </x:c>
      <x:c r="G367" s="14" t="str">
        <x:v>Male</x:v>
      </x:c>
      <x:c r="H367" s="14" t="n">
        <x:v>19</x:v>
      </x:c>
      <x:c r="I367" s="14" t="str">
        <x:v>6-9 p.m.</x:v>
      </x:c>
      <x:c r="J367" s="14" t="str">
        <x:v>Other principal arterials</x:v>
      </x:c>
      <x:c r="K367" s="14" t="str">
        <x:v>Daylight</x:v>
      </x:c>
      <x:c r="L367" s="14" t="str">
        <x:v>Clear</x:v>
      </x:c>
      <x:c r="M367" s="14" t="str">
        <x:v>NHTSA FARS</x:v>
      </x:c>
    </x:row>
    <x:row r="368">
      <x:c r="A368" s="14" t="n">
        <x:v>2024</x:v>
      </x:c>
      <x:c r="B368" s="14" t="n">
        <x:v>490201</x:v>
      </x:c>
      <x:c r="C368" s="14" t="str">
        <x:v>SANDY CITY</x:v>
      </x:c>
      <x:c r="D368" s="14" t="str">
        <x:v>Passenger of a Motor Vehicle In-Transport</x:v>
      </x:c>
      <x:c r="E368" s="14" t="str">
        <x:v>Other road users</x:v>
      </x:c>
      <x:c r="F368" s="14" t="n">
        <x:v>69</x:v>
      </x:c>
      <x:c r="G368" s="14" t="str">
        <x:v>Female</x:v>
      </x:c>
      <x:c r="H368" s="14" t="n">
        <x:v>19</x:v>
      </x:c>
      <x:c r="I368" s="14" t="str">
        <x:v>6-9 p.m.</x:v>
      </x:c>
      <x:c r="J368" s="14" t="str">
        <x:v>Other principal arterials</x:v>
      </x:c>
      <x:c r="K368" s="14" t="str">
        <x:v>Dark - Lighted</x:v>
      </x:c>
      <x:c r="L368" s="14" t="str">
        <x:v>Clear</x:v>
      </x:c>
      <x:c r="M368" s="14" t="str">
        <x:v>NHTSA FARS</x:v>
      </x:c>
    </x:row>
    <x:row r="369">
      <x:c r="A369" s="14" t="n">
        <x:v>2024</x:v>
      </x:c>
      <x:c r="B369" s="14" t="n">
        <x:v>490208</x:v>
      </x:c>
      <x:c r="C369" s="14" t="str">
        <x:v>SALT LAKE CITY</x:v>
      </x:c>
      <x:c r="D369" s="14" t="str">
        <x:v>Driver of a Motor Vehicle In-Transport</x:v>
      </x:c>
      <x:c r="E369" s="14" t="str">
        <x:v>Other road users</x:v>
      </x:c>
      <x:c r="F369" s="14" t="n">
        <x:v>50</x:v>
      </x:c>
      <x:c r="G369" s="14" t="str">
        <x:v>Male</x:v>
      </x:c>
      <x:c r="H369" s="14" t="n">
        <x:v>10</x:v>
      </x:c>
      <x:c r="I369" s="14" t="str">
        <x:v>9 a.m.-noon</x:v>
      </x:c>
      <x:c r="J369" s="14" t="str">
        <x:v>Interstate</x:v>
      </x:c>
      <x:c r="K369" s="14" t="str">
        <x:v>Daylight</x:v>
      </x:c>
      <x:c r="L369" s="14" t="str">
        <x:v>Clear</x:v>
      </x:c>
      <x:c r="M369" s="14" t="str">
        <x:v>NHTSA FARS</x:v>
      </x:c>
    </x:row>
    <x:row r="370">
      <x:c r="A370" s="14" t="n">
        <x:v>2024</x:v>
      </x:c>
      <x:c r="B370" s="14" t="n">
        <x:v>490210</x:v>
      </x:c>
      <x:c r="C370" s="14" t="str">
        <x:v>SOUTH SALT LAKE</x:v>
      </x:c>
      <x:c r="D370" s="14" t="str">
        <x:v>Pedestrian</x:v>
      </x:c>
      <x:c r="E370" s="14" t="str">
        <x:v>Pedestrian</x:v>
      </x:c>
      <x:c r="F370" s="14" t="n">
        <x:v>52</x:v>
      </x:c>
      <x:c r="G370" s="14" t="str">
        <x:v>Male</x:v>
      </x:c>
      <x:c r="H370" s="14" t="n">
        <x:v>20</x:v>
      </x:c>
      <x:c r="I370" s="14" t="str">
        <x:v>6-9 p.m.</x:v>
      </x:c>
      <x:c r="J370" s="14" t="str">
        <x:v>Other principal arterials</x:v>
      </x:c>
      <x:c r="K370" s="14" t="str">
        <x:v>Dark - Not Lighted</x:v>
      </x:c>
      <x:c r="L370" s="14" t="str">
        <x:v>Clear</x:v>
      </x:c>
      <x:c r="M370" s="14" t="str">
        <x:v>NHTSA FARS</x:v>
      </x:c>
    </x:row>
    <x:row r="371">
      <x:c r="A371" s="14" t="n">
        <x:v>2024</x:v>
      </x:c>
      <x:c r="B371" s="14" t="n">
        <x:v>490214</x:v>
      </x:c>
      <x:c r="C371" s="14" t="str">
        <x:v>SALT LAKE CITY</x:v>
      </x:c>
      <x:c r="D371" s="14" t="str">
        <x:v>Driver of a Motor Vehicle In-Transport</x:v>
      </x:c>
      <x:c r="E371" s="14" t="str">
        <x:v>Other road users</x:v>
      </x:c>
      <x:c r="F371" s="14" t="n">
        <x:v>26</x:v>
      </x:c>
      <x:c r="G371" s="14" t="str">
        <x:v>Male</x:v>
      </x:c>
      <x:c r="H371" s="14" t="n">
        <x:v>6</x:v>
      </x:c>
      <x:c r="I371" s="14" t="str">
        <x:v>6-9 a.m.</x:v>
      </x:c>
      <x:c r="J371" s="14" t="str">
        <x:v>Interstate</x:v>
      </x:c>
      <x:c r="K371" s="14" t="str">
        <x:v>Daylight</x:v>
      </x:c>
      <x:c r="L371" s="14" t="str">
        <x:v>Clear</x:v>
      </x:c>
      <x:c r="M371" s="14" t="str">
        <x:v>NHTSA FARS</x:v>
      </x:c>
    </x:row>
    <x:row r="372">
      <x:c r="A372" s="14" t="n">
        <x:v>2024</x:v>
      </x:c>
      <x:c r="B372" s="14" t="n">
        <x:v>490222</x:v>
      </x:c>
      <x:c r="C372" s="14" t="str">
        <x:v>SOUTH SALT LAKE</x:v>
      </x:c>
      <x:c r="D372" s="14" t="str">
        <x:v>Driver of a Motor Vehicle In-Transport</x:v>
      </x:c>
      <x:c r="E372" s="14" t="str">
        <x:v>Motorcyclist</x:v>
      </x:c>
      <x:c r="F372" s="14" t="n">
        <x:v>43</x:v>
      </x:c>
      <x:c r="G372" s="14" t="str">
        <x:v>Female</x:v>
      </x:c>
      <x:c r="H372" s="14" t="n">
        <x:v>12</x:v>
      </x:c>
      <x:c r="I372" s="14" t="str">
        <x:v>Noon-3 p.m.</x:v>
      </x:c>
      <x:c r="J372" s="14" t="str">
        <x:v>Major collectors</x:v>
      </x:c>
      <x:c r="K372" s="14" t="str">
        <x:v>Daylight</x:v>
      </x:c>
      <x:c r="L372" s="14" t="str">
        <x:v>Clear</x:v>
      </x:c>
      <x:c r="M372" s="14" t="str">
        <x:v>NHTSA FARS</x:v>
      </x:c>
    </x:row>
    <x:row r="373">
      <x:c r="A373" s="14" t="n">
        <x:v>2024</x:v>
      </x:c>
      <x:c r="B373" s="14" t="n">
        <x:v>490228</x:v>
      </x:c>
      <x:c r="C373" s="14" t="str">
        <x:v>WEST JORDAN</x:v>
      </x:c>
      <x:c r="D373" s="14" t="str">
        <x:v>Driver of a Motor Vehicle In-Transport</x:v>
      </x:c>
      <x:c r="E373" s="14" t="str">
        <x:v>Motorcyclist</x:v>
      </x:c>
      <x:c r="F373" s="14" t="n">
        <x:v>25</x:v>
      </x:c>
      <x:c r="G373" s="14" t="str">
        <x:v>Male</x:v>
      </x:c>
      <x:c r="H373" s="14" t="n">
        <x:v>15</x:v>
      </x:c>
      <x:c r="I373" s="14" t="str">
        <x:v>3-6 p.m.</x:v>
      </x:c>
      <x:c r="J373" s="14" t="str">
        <x:v>Other principal arterials</x:v>
      </x:c>
      <x:c r="K373" s="14" t="str">
        <x:v>Daylight</x:v>
      </x:c>
      <x:c r="L373" s="14" t="str">
        <x:v>Clear</x:v>
      </x:c>
      <x:c r="M373" s="14" t="str">
        <x:v>NHTSA FARS</x:v>
      </x:c>
    </x:row>
    <x:row r="374">
      <x:c r="A374" s="14" t="n">
        <x:v>2024</x:v>
      </x:c>
      <x:c r="B374" s="14" t="n">
        <x:v>490231</x:v>
      </x:c>
      <x:c r="C374" s="14" t="str">
        <x:v>COTTONWOOD</x:v>
      </x:c>
      <x:c r="D374" s="14" t="str">
        <x:v>Pedestrian</x:v>
      </x:c>
      <x:c r="E374" s="14" t="str">
        <x:v>Pedestrian</x:v>
      </x:c>
      <x:c r="F374" s="14" t="n">
        <x:v>72</x:v>
      </x:c>
      <x:c r="G374" s="14" t="str">
        <x:v>Female</x:v>
      </x:c>
      <x:c r="H374" s="14" t="n">
        <x:v>7</x:v>
      </x:c>
      <x:c r="I374" s="14" t="str">
        <x:v>6-9 a.m.</x:v>
      </x:c>
      <x:c r="J374" s="14" t="str">
        <x:v>Other principal arterials</x:v>
      </x:c>
      <x:c r="K374" s="14" t="str">
        <x:v>Dark - Lighted</x:v>
      </x:c>
      <x:c r="L374" s="14" t="str">
        <x:v>Cloudy</x:v>
      </x:c>
      <x:c r="M374" s="14" t="str">
        <x:v>NHTSA FARS</x:v>
      </x:c>
    </x:row>
    <x:row r="375">
      <x:c r="A375" s="14" t="n">
        <x:v>2024</x:v>
      </x:c>
      <x:c r="B375" s="14" t="n">
        <x:v>490232</x:v>
      </x:c>
      <x:c r="C375" s="14" t="str">
        <x:v>WEST VALLEY CITY</x:v>
      </x:c>
      <x:c r="D375" s="14" t="str">
        <x:v>Driver of a Motor Vehicle In-Transport</x:v>
      </x:c>
      <x:c r="E375" s="14" t="str">
        <x:v>Motorcyclist</x:v>
      </x:c>
      <x:c r="F375" s="14" t="n">
        <x:v>31</x:v>
      </x:c>
      <x:c r="G375" s="14" t="str">
        <x:v>Male</x:v>
      </x:c>
      <x:c r="H375" s="14" t="n">
        <x:v>20</x:v>
      </x:c>
      <x:c r="I375" s="14" t="str">
        <x:v>6-9 p.m.</x:v>
      </x:c>
      <x:c r="J375" s="14" t="str">
        <x:v>Other principal arterials</x:v>
      </x:c>
      <x:c r="K375" s="14" t="str">
        <x:v>Daylight</x:v>
      </x:c>
      <x:c r="L375" s="14" t="str">
        <x:v>Clear</x:v>
      </x:c>
      <x:c r="M375" s="14" t="str">
        <x:v>NHTSA FARS</x:v>
      </x:c>
    </x:row>
    <x:row r="376">
      <x:c r="A376" s="14" t="n">
        <x:v>2024</x:v>
      </x:c>
      <x:c r="B376" s="14" t="n">
        <x:v>490235</x:v>
      </x:c>
      <x:c r="C376" s="14" t="str">
        <x:v>WEST VALLEY CITY</x:v>
      </x:c>
      <x:c r="D376" s="14" t="str">
        <x:v>Passenger of a Motor Vehicle In-Transport</x:v>
      </x:c>
      <x:c r="E376" s="14" t="str">
        <x:v>Other road users</x:v>
      </x:c>
      <x:c r="F376" s="14" t="n">
        <x:v>54</x:v>
      </x:c>
      <x:c r="G376" s="14" t="str">
        <x:v>Female</x:v>
      </x:c>
      <x:c r="H376" s="14" t="n">
        <x:v>20</x:v>
      </x:c>
      <x:c r="I376" s="14" t="str">
        <x:v>6-9 p.m.</x:v>
      </x:c>
      <x:c r="J376" s="14" t="str">
        <x:v>Other principal arterials</x:v>
      </x:c>
      <x:c r="K376" s="14" t="str">
        <x:v>Dark - Not Lighted</x:v>
      </x:c>
      <x:c r="L376" s="14" t="str">
        <x:v>Clear</x:v>
      </x:c>
      <x:c r="M376" s="14" t="str">
        <x:v>NHTSA FARS</x:v>
      </x:c>
    </x:row>
    <x:row r="377">
      <x:c r="A377" s="14" t="n">
        <x:v>2024</x:v>
      </x:c>
      <x:c r="B377" s="14" t="n">
        <x:v>490239</x:v>
      </x:c>
      <x:c r="C377" s="14" t="str">
        <x:v>WEST VALLEY CITY</x:v>
      </x:c>
      <x:c r="D377" s="14" t="str">
        <x:v>Driver of a Motor Vehicle In-Transport</x:v>
      </x:c>
      <x:c r="E377" s="14" t="str">
        <x:v>Other road users</x:v>
      </x:c>
      <x:c r="F377" s="14" t="n">
        <x:v>34</x:v>
      </x:c>
      <x:c r="G377" s="14" t="str">
        <x:v>Female</x:v>
      </x:c>
      <x:c r="H377" s="14" t="n">
        <x:v>21</x:v>
      </x:c>
      <x:c r="I377" s="14" t="str">
        <x:v>9 p.m.-midnight</x:v>
      </x:c>
      <x:c r="J377" s="14" t="str">
        <x:v>Other principal arterials</x:v>
      </x:c>
      <x:c r="K377" s="14" t="str">
        <x:v>Dark - Lighted</x:v>
      </x:c>
      <x:c r="L377" s="14" t="str">
        <x:v>Clear</x:v>
      </x:c>
      <x:c r="M377" s="14" t="str">
        <x:v>NHTSA FARS</x:v>
      </x:c>
    </x:row>
    <x:row r="378">
      <x:c r="A378" s="14" t="n">
        <x:v>2024</x:v>
      </x:c>
      <x:c r="B378" s="14" t="n">
        <x:v>490240</x:v>
      </x:c>
      <x:c r="C378" s="14" t="str">
        <x:v>WEST VALLEY CITY</x:v>
      </x:c>
      <x:c r="D378" s="14" t="str">
        <x:v>Pedestrian</x:v>
      </x:c>
      <x:c r="E378" s="14" t="str">
        <x:v>Pedestrian</x:v>
      </x:c>
      <x:c r="F378" s="14" t="n">
        <x:v>53</x:v>
      </x:c>
      <x:c r="G378" s="14" t="str">
        <x:v>Male</x:v>
      </x:c>
      <x:c r="H378" s="14" t="n">
        <x:v>20</x:v>
      </x:c>
      <x:c r="I378" s="14" t="str">
        <x:v>6-9 p.m.</x:v>
      </x:c>
      <x:c r="J378" s="14" t="str">
        <x:v>Minor collectors</x:v>
      </x:c>
      <x:c r="K378" s="14" t="str">
        <x:v>Dark - Lighted</x:v>
      </x:c>
      <x:c r="L378" s="14" t="str">
        <x:v>Cloudy</x:v>
      </x:c>
      <x:c r="M378" s="14" t="str">
        <x:v>NHTSA FARS</x:v>
      </x:c>
    </x:row>
    <x:row r="379">
      <x:c r="A379" s="14" t="n">
        <x:v>2024</x:v>
      </x:c>
      <x:c r="B379" s="14" t="n">
        <x:v>490242</x:v>
      </x:c>
      <x:c r="C379" s="14" t="str">
        <x:v>SALT LAKE CITY</x:v>
      </x:c>
      <x:c r="D379" s="14" t="str">
        <x:v>Pedestrian</x:v>
      </x:c>
      <x:c r="E379" s="14" t="str">
        <x:v>Pedestrian</x:v>
      </x:c>
      <x:c r="F379" s="14" t="n">
        <x:v>46</x:v>
      </x:c>
      <x:c r="G379" s="14" t="str">
        <x:v>Female</x:v>
      </x:c>
      <x:c r="H379" s="14" t="n">
        <x:v>11</x:v>
      </x:c>
      <x:c r="I379" s="14" t="str">
        <x:v>9 a.m.-noon</x:v>
      </x:c>
      <x:c r="J379" s="14" t="str">
        <x:v>Other principal arterials</x:v>
      </x:c>
      <x:c r="K379" s="14" t="str">
        <x:v>Daylight</x:v>
      </x:c>
      <x:c r="L379" s="14" t="str">
        <x:v>Clear</x:v>
      </x:c>
      <x:c r="M379" s="14" t="str">
        <x:v>NHTSA FARS</x:v>
      </x:c>
    </x:row>
    <x:row r="380">
      <x:c r="A380" s="14" t="n">
        <x:v>2024</x:v>
      </x:c>
      <x:c r="B380" s="14" t="n">
        <x:v>490243</x:v>
      </x:c>
      <x:c r="C380" s="14" t="str">
        <x:v>WEST VALLEY CITY</x:v>
      </x:c>
      <x:c r="D380" s="14" t="str">
        <x:v>Driver of a Motor Vehicle In-Transport</x:v>
      </x:c>
      <x:c r="E380" s="14" t="str">
        <x:v>Other road users</x:v>
      </x:c>
      <x:c r="F380" s="14" t="n">
        <x:v>54</x:v>
      </x:c>
      <x:c r="G380" s="14" t="str">
        <x:v>Male</x:v>
      </x:c>
      <x:c r="H380" s="14" t="n">
        <x:v>13</x:v>
      </x:c>
      <x:c r="I380" s="14" t="str">
        <x:v>Noon-3 p.m.</x:v>
      </x:c>
      <x:c r="J380" s="14" t="str">
        <x:v>Other freeways/expressways</x:v>
      </x:c>
      <x:c r="K380" s="14" t="str">
        <x:v>Daylight</x:v>
      </x:c>
      <x:c r="L380" s="14" t="str">
        <x:v>Clear</x:v>
      </x:c>
      <x:c r="M380" s="14" t="str">
        <x:v>NHTSA FARS</x:v>
      </x:c>
    </x:row>
    <x:row r="381">
      <x:c r="A381" s="14" t="n">
        <x:v>2024</x:v>
      </x:c>
      <x:c r="B381" s="14" t="n">
        <x:v>490244</x:v>
      </x:c>
      <x:c r="C381" s="14" t="str">
        <x:v>MIDVALE</x:v>
      </x:c>
      <x:c r="D381" s="14" t="str">
        <x:v>Driver of a Motor Vehicle In-Transport</x:v>
      </x:c>
      <x:c r="E381" s="14" t="str">
        <x:v>Motorcyclist</x:v>
      </x:c>
      <x:c r="F381" s="14" t="n">
        <x:v>43</x:v>
      </x:c>
      <x:c r="G381" s="14" t="str">
        <x:v>Male</x:v>
      </x:c>
      <x:c r="H381" s="14" t="n">
        <x:v>21</x:v>
      </x:c>
      <x:c r="I381" s="14" t="str">
        <x:v>9 p.m.-midnight</x:v>
      </x:c>
      <x:c r="J381" s="14" t="str">
        <x:v>Other principal arterials</x:v>
      </x:c>
      <x:c r="K381" s="14" t="str">
        <x:v>Dark - Not Lighted</x:v>
      </x:c>
      <x:c r="L381" s="14" t="str">
        <x:v>Clear</x:v>
      </x:c>
      <x:c r="M381" s="14" t="str">
        <x:v>NHTSA FARS</x:v>
      </x:c>
    </x:row>
    <x:row r="382">
      <x:c r="A382" s="14" t="n">
        <x:v>2024</x:v>
      </x:c>
      <x:c r="B382" s="14" t="n">
        <x:v>490245</x:v>
      </x:c>
      <x:c r="C382" s="14" t="str">
        <x:v>SOUTH SALT LAKE</x:v>
      </x:c>
      <x:c r="D382" s="14" t="str">
        <x:v>Pedestrian</x:v>
      </x:c>
      <x:c r="E382" s="14" t="str">
        <x:v>Pedestrian</x:v>
      </x:c>
      <x:c r="F382" s="14" t="n">
        <x:v>51</x:v>
      </x:c>
      <x:c r="G382" s="14" t="str">
        <x:v>Male</x:v>
      </x:c>
      <x:c r="H382" s="14" t="n">
        <x:v>18</x:v>
      </x:c>
      <x:c r="I382" s="14" t="str">
        <x:v>6-9 p.m.</x:v>
      </x:c>
      <x:c r="J382" s="14" t="str">
        <x:v>Other principal arterials</x:v>
      </x:c>
      <x:c r="K382" s="14" t="str">
        <x:v>Dark - Lighted</x:v>
      </x:c>
      <x:c r="L382" s="14" t="str">
        <x:v>Rain</x:v>
      </x:c>
      <x:c r="M382" s="14" t="str">
        <x:v>NHTSA FARS</x:v>
      </x:c>
    </x:row>
    <x:row r="383">
      <x:c r="A383" s="14" t="n">
        <x:v>2024</x:v>
      </x:c>
      <x:c r="B383" s="14" t="n">
        <x:v>490247</x:v>
      </x:c>
      <x:c r="C383" s="14" t="str">
        <x:v>ALTA</x:v>
      </x:c>
      <x:c r="D383" s="14" t="str">
        <x:v>Driver of a Motor Vehicle In-Transport</x:v>
      </x:c>
      <x:c r="E383" s="14" t="str">
        <x:v>Motorcyclist</x:v>
      </x:c>
      <x:c r="F383" s="14" t="n">
        <x:v>38</x:v>
      </x:c>
      <x:c r="G383" s="14" t="str">
        <x:v>Male</x:v>
      </x:c>
      <x:c r="H383" s="14" t="n">
        <x:v>19</x:v>
      </x:c>
      <x:c r="I383" s="14" t="str">
        <x:v>6-9 p.m.</x:v>
      </x:c>
      <x:c r="J383" s="14" t="str">
        <x:v>Minor arterials</x:v>
      </x:c>
      <x:c r="K383" s="14" t="str">
        <x:v>Daylight</x:v>
      </x:c>
      <x:c r="L383" s="14" t="str">
        <x:v>Clear</x:v>
      </x:c>
      <x:c r="M383" s="14" t="str">
        <x:v>NHTSA FARS</x:v>
      </x:c>
    </x:row>
    <x:row r="384">
      <x:c r="A384" s="14" t="n">
        <x:v>2024</x:v>
      </x:c>
      <x:c r="B384" s="14" t="n">
        <x:v>490248</x:v>
      </x:c>
      <x:c r="C384" s="14" t="str">
        <x:v>TAYLORSVILLE</x:v>
      </x:c>
      <x:c r="D384" s="14" t="str">
        <x:v>Driver of a Motor Vehicle In-Transport</x:v>
      </x:c>
      <x:c r="E384" s="14" t="str">
        <x:v>Other road users</x:v>
      </x:c>
      <x:c r="F384" s="14" t="n">
        <x:v>19</x:v>
      </x:c>
      <x:c r="G384" s="14" t="str">
        <x:v>Male</x:v>
      </x:c>
      <x:c r="H384" s="14" t="n">
        <x:v>1</x:v>
      </x:c>
      <x:c r="I384" s="14" t="str">
        <x:v>Midnight-3 a.m.</x:v>
      </x:c>
      <x:c r="J384" s="14" t="str">
        <x:v>Other principal arterials</x:v>
      </x:c>
      <x:c r="K384" s="14" t="str">
        <x:v>Dark - Lighted</x:v>
      </x:c>
      <x:c r="L384" s="14" t="str">
        <x:v>Clear</x:v>
      </x:c>
      <x:c r="M384" s="14" t="str">
        <x:v>NHTSA FARS</x:v>
      </x:c>
    </x:row>
    <x:row r="385">
      <x:c r="A385" s="14" t="n">
        <x:v>2024</x:v>
      </x:c>
      <x:c r="B385" s="14" t="n">
        <x:v>490249</x:v>
      </x:c>
      <x:c r="C385" s="14" t="str">
        <x:v>WEST VALLEY CITY</x:v>
      </x:c>
      <x:c r="D385" s="14" t="str">
        <x:v>Driver of a Motor Vehicle In-Transport</x:v>
      </x:c>
      <x:c r="E385" s="14" t="str">
        <x:v>Other road users</x:v>
      </x:c>
      <x:c r="F385" s="14" t="n">
        <x:v>52</x:v>
      </x:c>
      <x:c r="G385" s="14" t="str">
        <x:v>Female</x:v>
      </x:c>
      <x:c r="H385" s="14" t="n">
        <x:v>9</x:v>
      </x:c>
      <x:c r="I385" s="14" t="str">
        <x:v>9 a.m.-noon</x:v>
      </x:c>
      <x:c r="J385" s="14" t="str">
        <x:v>Minor collectors</x:v>
      </x:c>
      <x:c r="K385" s="14" t="str">
        <x:v>Daylight</x:v>
      </x:c>
      <x:c r="L385" s="14" t="str">
        <x:v>Clear</x:v>
      </x:c>
      <x:c r="M385" s="14" t="str">
        <x:v>NHTSA FARS</x:v>
      </x:c>
    </x:row>
    <x:row r="386">
      <x:c r="A386" s="14" t="n">
        <x:v>2024</x:v>
      </x:c>
      <x:c r="B386" s="14" t="n">
        <x:v>490253</x:v>
      </x:c>
      <x:c r="C386" s="14" t="str">
        <x:v>SALT LAKE CITY</x:v>
      </x:c>
      <x:c r="D386" s="14" t="str">
        <x:v>Passenger of a Motor Vehicle In-Transport</x:v>
      </x:c>
      <x:c r="E386" s="14" t="str">
        <x:v>Other road users</x:v>
      </x:c>
      <x:c r="F386" s="14" t="n">
        <x:v>12</x:v>
      </x:c>
      <x:c r="G386" s="14" t="str">
        <x:v>Female</x:v>
      </x:c>
      <x:c r="H386" s="14" t="n">
        <x:v>18</x:v>
      </x:c>
      <x:c r="I386" s="14" t="str">
        <x:v>6-9 p.m.</x:v>
      </x:c>
      <x:c r="J386" s="14" t="str">
        <x:v>Major collectors</x:v>
      </x:c>
      <x:c r="K386" s="14" t="str">
        <x:v>Daylight</x:v>
      </x:c>
      <x:c r="L386" s="14" t="str">
        <x:v>Clear</x:v>
      </x:c>
      <x:c r="M386" s="14" t="str">
        <x:v>NHTSA FARS</x:v>
      </x:c>
    </x:row>
    <x:row r="387">
      <x:c r="A387" s="14" t="n">
        <x:v>2024</x:v>
      </x:c>
      <x:c r="B387" s="14" t="n">
        <x:v>490255</x:v>
      </x:c>
      <x:c r="C387" s="14" t="str">
        <x:v>SALT LAKE CITY</x:v>
      </x:c>
      <x:c r="D387" s="14" t="str">
        <x:v>Driver of a Motor Vehicle In-Transport</x:v>
      </x:c>
      <x:c r="E387" s="14" t="str">
        <x:v>Other road users</x:v>
      </x:c>
      <x:c r="F387" s="14" t="n">
        <x:v>92</x:v>
      </x:c>
      <x:c r="G387" s="14" t="str">
        <x:v>Male</x:v>
      </x:c>
      <x:c r="H387" s="14" t="n">
        <x:v>13</x:v>
      </x:c>
      <x:c r="I387" s="14" t="str">
        <x:v>Noon-3 p.m.</x:v>
      </x:c>
      <x:c r="J387" s="14" t="str">
        <x:v>Local streets</x:v>
      </x:c>
      <x:c r="K387" s="14" t="str">
        <x:v>Daylight</x:v>
      </x:c>
      <x:c r="L387" s="14" t="str">
        <x:v>Clear</x:v>
      </x:c>
      <x:c r="M387" s="14" t="str">
        <x:v>NHTSA FARS</x:v>
      </x:c>
    </x:row>
    <x:row r="388">
      <x:c r="A388" s="14" t="n">
        <x:v>2024</x:v>
      </x:c>
      <x:c r="B388" s="14" t="n">
        <x:v>490261</x:v>
      </x:c>
      <x:c r="C388" s="14" t="str">
        <x:v>RIVERTON</x:v>
      </x:c>
      <x:c r="D388" s="14" t="str">
        <x:v>Driver of a Motor Vehicle In-Transport</x:v>
      </x:c>
      <x:c r="E388" s="14" t="str">
        <x:v>Motorcyclist</x:v>
      </x:c>
      <x:c r="F388" s="14" t="n">
        <x:v>54</x:v>
      </x:c>
      <x:c r="G388" s="14" t="str">
        <x:v>Male</x:v>
      </x:c>
      <x:c r="H388" s="14" t="n">
        <x:v>0</x:v>
      </x:c>
      <x:c r="I388" s="14" t="str">
        <x:v>Midnight-3 a.m.</x:v>
      </x:c>
      <x:c r="J388" s="14" t="str">
        <x:v>Other principal arterials</x:v>
      </x:c>
      <x:c r="K388" s="14" t="str">
        <x:v>Dark - Lighted</x:v>
      </x:c>
      <x:c r="L388" s="14" t="str">
        <x:v>Clear</x:v>
      </x:c>
      <x:c r="M388" s="14" t="str">
        <x:v>NHTSA FARS</x:v>
      </x:c>
    </x:row>
    <x:row r="389">
      <x:c r="A389" s="14" t="n">
        <x:v>2024</x:v>
      </x:c>
      <x:c r="B389" s="14" t="n">
        <x:v>490262</x:v>
      </x:c>
      <x:c r="C389" s="14" t="str">
        <x:v>WEST VALLEY CITY</x:v>
      </x:c>
      <x:c r="D389" s="14" t="str">
        <x:v>Pedestrian</x:v>
      </x:c>
      <x:c r="E389" s="14" t="str">
        <x:v>Pedestrian</x:v>
      </x:c>
      <x:c r="F389" s="14" t="n">
        <x:v>62</x:v>
      </x:c>
      <x:c r="G389" s="14" t="str">
        <x:v>Male</x:v>
      </x:c>
      <x:c r="H389" s="14" t="n">
        <x:v>20</x:v>
      </x:c>
      <x:c r="I389" s="14" t="str">
        <x:v>6-9 p.m.</x:v>
      </x:c>
      <x:c r="J389" s="14" t="str">
        <x:v>Other principal arterials</x:v>
      </x:c>
      <x:c r="K389" s="14" t="str">
        <x:v>Dark - Lighted</x:v>
      </x:c>
      <x:c r="L389" s="14" t="str">
        <x:v>Clear</x:v>
      </x:c>
      <x:c r="M389" s="14" t="str">
        <x:v>NHTSA FARS</x:v>
      </x:c>
    </x:row>
    <x:row r="390">
      <x:c r="A390" s="14" t="n">
        <x:v>2024</x:v>
      </x:c>
      <x:c r="B390" s="14" t="n">
        <x:v>490263</x:v>
      </x:c>
      <x:c r="C390" s="14" t="str">
        <x:v>TAYLORSVILLE</x:v>
      </x:c>
      <x:c r="D390" s="14" t="str">
        <x:v>Pedestrian</x:v>
      </x:c>
      <x:c r="E390" s="14" t="str">
        <x:v>Pedestrian</x:v>
      </x:c>
      <x:c r="F390" s="14" t="n">
        <x:v>30</x:v>
      </x:c>
      <x:c r="G390" s="14" t="str">
        <x:v>Male</x:v>
      </x:c>
      <x:c r="H390" s="14" t="n">
        <x:v>5</x:v>
      </x:c>
      <x:c r="I390" s="14" t="str">
        <x:v>3-6 a.m.</x:v>
      </x:c>
      <x:c r="J390" s="14" t="str">
        <x:v>Interstate</x:v>
      </x:c>
      <x:c r="K390" s="14" t="str">
        <x:v>Dark - Not Lighted</x:v>
      </x:c>
      <x:c r="L390" s="14" t="str">
        <x:v>Cloudy</x:v>
      </x:c>
      <x:c r="M390" s="14" t="str">
        <x:v>NHTSA FARS</x:v>
      </x:c>
    </x:row>
    <x:row r="391">
      <x:c r="A391" s="14" t="n">
        <x:v>2024</x:v>
      </x:c>
      <x:c r="B391" s="14" t="n">
        <x:v>490267</x:v>
      </x:c>
      <x:c r="C391" s="14" t="str">
        <x:v>SOUTH SALT LAKE</x:v>
      </x:c>
      <x:c r="D391" s="14" t="str">
        <x:v>Driver of a Motor Vehicle In-Transport</x:v>
      </x:c>
      <x:c r="E391" s="14" t="str">
        <x:v>Other road users</x:v>
      </x:c>
      <x:c r="F391" s="14" t="n">
        <x:v>64</x:v>
      </x:c>
      <x:c r="G391" s="14" t="str">
        <x:v>Male</x:v>
      </x:c>
      <x:c r="H391" s="14" t="n">
        <x:v>6</x:v>
      </x:c>
      <x:c r="I391" s="14" t="str">
        <x:v>6-9 a.m.</x:v>
      </x:c>
      <x:c r="J391" s="14" t="str">
        <x:v>Minor arterials</x:v>
      </x:c>
      <x:c r="K391" s="14" t="str">
        <x:v>Dark - Lighted</x:v>
      </x:c>
      <x:c r="L391" s="14" t="str">
        <x:v>Clear</x:v>
      </x:c>
      <x:c r="M391" s="14" t="str">
        <x:v>NHTSA FARS</x:v>
      </x:c>
    </x:row>
  </x:sheetData>
  <x:mergeCells>
    <x:mergeCell ref="A1:M1"/>
    <x:mergeCell ref="A2:M2"/>
  </x:mergeCells>
  <x:pageMargins left="0.7" right="0.7" top="0.75" bottom="0.75" header="0.3" footer="0.3"/>
  <x:tableParts count="1">
    <x:tablePart xmlns:r="http://schemas.openxmlformats.org/officeDocument/2006/relationships" r:id="Rcc0512f6b5b04cf7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12" hidden="0" customWidth="1"/>
    <x:col min="3" max="3" width="22" hidden="0" customWidth="1"/>
  </x:cols>
  <x:sheetData>
    <x:row r="1" ht="34" customHeight="1">
      <x:c r="A1" s="3" t="str">
        <x:v>Utah fatality comparison records</x:v>
      </x:c>
      <x:c r="B1" s="3" t="str">
        <x:v>Utah fatality comparison records</x:v>
      </x:c>
      <x:c r="C1" s="3" t="str">
        <x:v>Utah fatality comparison records</x:v>
      </x:c>
    </x:row>
    <x:row r="2" ht="24" customHeight="1">
      <x:c r="A2" s="5" t="str">
        <x:v>NHTSA FARS, 2020-2024 | one row per person killed statewide</x:v>
      </x:c>
      <x:c r="B2" s="5" t="str">
        <x:v>NHTSA FARS, 2020-2024 | one row per person killed statewide</x:v>
      </x:c>
      <x:c r="C2" s="5" t="str">
        <x:v>NHTSA FARS, 2020-2024 | one row per person killed statewide</x:v>
      </x:c>
    </x:row>
    <x:row r="3" ht="26" customHeight="1">
      <x:c r="A3" s="9" t="str">
        <x:v>Year</x:v>
      </x:c>
      <x:c r="B3" s="9" t="str">
        <x:v>Case ID</x:v>
      </x:c>
      <x:c r="C3" s="9" t="str">
        <x:v>Fatality category</x:v>
      </x:c>
    </x:row>
    <x:row r="4">
      <x:c r="A4" s="14" t="n">
        <x:v>2020</x:v>
      </x:c>
      <x:c r="B4" s="14" t="n">
        <x:v>490001</x:v>
      </x:c>
      <x:c r="C4" s="14" t="str">
        <x:v>Other road users</x:v>
      </x:c>
    </x:row>
    <x:row r="5">
      <x:c r="A5" s="14" t="n">
        <x:v>2020</x:v>
      </x:c>
      <x:c r="B5" s="14" t="n">
        <x:v>490002</x:v>
      </x:c>
      <x:c r="C5" s="14" t="str">
        <x:v>Other road users</x:v>
      </x:c>
    </x:row>
    <x:row r="6">
      <x:c r="A6" s="14" t="n">
        <x:v>2020</x:v>
      </x:c>
      <x:c r="B6" s="14" t="n">
        <x:v>490003</x:v>
      </x:c>
      <x:c r="C6" s="14" t="str">
        <x:v>Other road users</x:v>
      </x:c>
    </x:row>
    <x:row r="7">
      <x:c r="A7" s="14" t="n">
        <x:v>2020</x:v>
      </x:c>
      <x:c r="B7" s="14" t="n">
        <x:v>490003</x:v>
      </x:c>
      <x:c r="C7" s="14" t="str">
        <x:v>Other road users</x:v>
      </x:c>
    </x:row>
    <x:row r="8">
      <x:c r="A8" s="14" t="n">
        <x:v>2020</x:v>
      </x:c>
      <x:c r="B8" s="14" t="n">
        <x:v>490004</x:v>
      </x:c>
      <x:c r="C8" s="14" t="str">
        <x:v>Pedestrian</x:v>
      </x:c>
    </x:row>
    <x:row r="9">
      <x:c r="A9" s="14" t="n">
        <x:v>2020</x:v>
      </x:c>
      <x:c r="B9" s="14" t="n">
        <x:v>490006</x:v>
      </x:c>
      <x:c r="C9" s="14" t="str">
        <x:v>Other road users</x:v>
      </x:c>
    </x:row>
    <x:row r="10">
      <x:c r="A10" s="14" t="n">
        <x:v>2020</x:v>
      </x:c>
      <x:c r="B10" s="14" t="n">
        <x:v>490007</x:v>
      </x:c>
      <x:c r="C10" s="14" t="str">
        <x:v>Bicyclist</x:v>
      </x:c>
    </x:row>
    <x:row r="11">
      <x:c r="A11" s="14" t="n">
        <x:v>2020</x:v>
      </x:c>
      <x:c r="B11" s="14" t="n">
        <x:v>490008</x:v>
      </x:c>
      <x:c r="C11" s="14" t="str">
        <x:v>Motorcyclist</x:v>
      </x:c>
    </x:row>
    <x:row r="12">
      <x:c r="A12" s="14" t="n">
        <x:v>2020</x:v>
      </x:c>
      <x:c r="B12" s="14" t="n">
        <x:v>490010</x:v>
      </x:c>
      <x:c r="C12" s="14" t="str">
        <x:v>Other road users</x:v>
      </x:c>
    </x:row>
    <x:row r="13">
      <x:c r="A13" s="14" t="n">
        <x:v>2020</x:v>
      </x:c>
      <x:c r="B13" s="14" t="n">
        <x:v>490011</x:v>
      </x:c>
      <x:c r="C13" s="14" t="str">
        <x:v>Other road users</x:v>
      </x:c>
    </x:row>
    <x:row r="14">
      <x:c r="A14" s="14" t="n">
        <x:v>2020</x:v>
      </x:c>
      <x:c r="B14" s="14" t="n">
        <x:v>490012</x:v>
      </x:c>
      <x:c r="C14" s="14" t="str">
        <x:v>Other road users</x:v>
      </x:c>
    </x:row>
    <x:row r="15">
      <x:c r="A15" s="14" t="n">
        <x:v>2020</x:v>
      </x:c>
      <x:c r="B15" s="14" t="n">
        <x:v>490013</x:v>
      </x:c>
      <x:c r="C15" s="14" t="str">
        <x:v>Motorcyclist</x:v>
      </x:c>
    </x:row>
    <x:row r="16">
      <x:c r="A16" s="14" t="n">
        <x:v>2020</x:v>
      </x:c>
      <x:c r="B16" s="14" t="n">
        <x:v>490014</x:v>
      </x:c>
      <x:c r="C16" s="14" t="str">
        <x:v>Motorcyclist</x:v>
      </x:c>
    </x:row>
    <x:row r="17">
      <x:c r="A17" s="14" t="n">
        <x:v>2020</x:v>
      </x:c>
      <x:c r="B17" s="14" t="n">
        <x:v>490015</x:v>
      </x:c>
      <x:c r="C17" s="14" t="str">
        <x:v>Pedestrian</x:v>
      </x:c>
    </x:row>
    <x:row r="18">
      <x:c r="A18" s="14" t="n">
        <x:v>2020</x:v>
      </x:c>
      <x:c r="B18" s="14" t="n">
        <x:v>490016</x:v>
      </x:c>
      <x:c r="C18" s="14" t="str">
        <x:v>Other road users</x:v>
      </x:c>
    </x:row>
    <x:row r="19">
      <x:c r="A19" s="14" t="n">
        <x:v>2020</x:v>
      </x:c>
      <x:c r="B19" s="14" t="n">
        <x:v>490017</x:v>
      </x:c>
      <x:c r="C19" s="14" t="str">
        <x:v>Other road users</x:v>
      </x:c>
    </x:row>
    <x:row r="20">
      <x:c r="A20" s="14" t="n">
        <x:v>2020</x:v>
      </x:c>
      <x:c r="B20" s="14" t="n">
        <x:v>490018</x:v>
      </x:c>
      <x:c r="C20" s="14" t="str">
        <x:v>Other road users</x:v>
      </x:c>
    </x:row>
    <x:row r="21">
      <x:c r="A21" s="14" t="n">
        <x:v>2020</x:v>
      </x:c>
      <x:c r="B21" s="14" t="n">
        <x:v>490018</x:v>
      </x:c>
      <x:c r="C21" s="14" t="str">
        <x:v>Other road users</x:v>
      </x:c>
    </x:row>
    <x:row r="22">
      <x:c r="A22" s="14" t="n">
        <x:v>2020</x:v>
      </x:c>
      <x:c r="B22" s="14" t="n">
        <x:v>490019</x:v>
      </x:c>
      <x:c r="C22" s="14" t="str">
        <x:v>Other road users</x:v>
      </x:c>
    </x:row>
    <x:row r="23">
      <x:c r="A23" s="14" t="n">
        <x:v>2020</x:v>
      </x:c>
      <x:c r="B23" s="14" t="n">
        <x:v>490021</x:v>
      </x:c>
      <x:c r="C23" s="14" t="str">
        <x:v>Other road users</x:v>
      </x:c>
    </x:row>
    <x:row r="24">
      <x:c r="A24" s="14" t="n">
        <x:v>2020</x:v>
      </x:c>
      <x:c r="B24" s="14" t="n">
        <x:v>490022</x:v>
      </x:c>
      <x:c r="C24" s="14" t="str">
        <x:v>Motorcyclist</x:v>
      </x:c>
    </x:row>
    <x:row r="25">
      <x:c r="A25" s="14" t="n">
        <x:v>2020</x:v>
      </x:c>
      <x:c r="B25" s="14" t="n">
        <x:v>490023</x:v>
      </x:c>
      <x:c r="C25" s="14" t="str">
        <x:v>Other road users</x:v>
      </x:c>
    </x:row>
    <x:row r="26">
      <x:c r="A26" s="14" t="n">
        <x:v>2020</x:v>
      </x:c>
      <x:c r="B26" s="14" t="n">
        <x:v>490024</x:v>
      </x:c>
      <x:c r="C26" s="14" t="str">
        <x:v>Other road users</x:v>
      </x:c>
    </x:row>
    <x:row r="27">
      <x:c r="A27" s="14" t="n">
        <x:v>2020</x:v>
      </x:c>
      <x:c r="B27" s="14" t="n">
        <x:v>490025</x:v>
      </x:c>
      <x:c r="C27" s="14" t="str">
        <x:v>Pedestrian</x:v>
      </x:c>
    </x:row>
    <x:row r="28">
      <x:c r="A28" s="14" t="n">
        <x:v>2020</x:v>
      </x:c>
      <x:c r="B28" s="14" t="n">
        <x:v>490026</x:v>
      </x:c>
      <x:c r="C28" s="14" t="str">
        <x:v>Motorcyclist</x:v>
      </x:c>
    </x:row>
    <x:row r="29">
      <x:c r="A29" s="14" t="n">
        <x:v>2020</x:v>
      </x:c>
      <x:c r="B29" s="14" t="n">
        <x:v>490027</x:v>
      </x:c>
      <x:c r="C29" s="14" t="str">
        <x:v>Other road users</x:v>
      </x:c>
    </x:row>
    <x:row r="30">
      <x:c r="A30" s="14" t="n">
        <x:v>2020</x:v>
      </x:c>
      <x:c r="B30" s="14" t="n">
        <x:v>490028</x:v>
      </x:c>
      <x:c r="C30" s="14" t="str">
        <x:v>Other road users</x:v>
      </x:c>
    </x:row>
    <x:row r="31">
      <x:c r="A31" s="14" t="n">
        <x:v>2020</x:v>
      </x:c>
      <x:c r="B31" s="14" t="n">
        <x:v>490028</x:v>
      </x:c>
      <x:c r="C31" s="14" t="str">
        <x:v>Other road users</x:v>
      </x:c>
    </x:row>
    <x:row r="32">
      <x:c r="A32" s="14" t="n">
        <x:v>2020</x:v>
      </x:c>
      <x:c r="B32" s="14" t="n">
        <x:v>490029</x:v>
      </x:c>
      <x:c r="C32" s="14" t="str">
        <x:v>Other road users</x:v>
      </x:c>
    </x:row>
    <x:row r="33">
      <x:c r="A33" s="14" t="n">
        <x:v>2020</x:v>
      </x:c>
      <x:c r="B33" s="14" t="n">
        <x:v>490030</x:v>
      </x:c>
      <x:c r="C33" s="14" t="str">
        <x:v>Other road users</x:v>
      </x:c>
    </x:row>
    <x:row r="34">
      <x:c r="A34" s="14" t="n">
        <x:v>2020</x:v>
      </x:c>
      <x:c r="B34" s="14" t="n">
        <x:v>490031</x:v>
      </x:c>
      <x:c r="C34" s="14" t="str">
        <x:v>Other road users</x:v>
      </x:c>
    </x:row>
    <x:row r="35">
      <x:c r="A35" s="14" t="n">
        <x:v>2020</x:v>
      </x:c>
      <x:c r="B35" s="14" t="n">
        <x:v>490032</x:v>
      </x:c>
      <x:c r="C35" s="14" t="str">
        <x:v>Other road users</x:v>
      </x:c>
    </x:row>
    <x:row r="36">
      <x:c r="A36" s="14" t="n">
        <x:v>2020</x:v>
      </x:c>
      <x:c r="B36" s="14" t="n">
        <x:v>490033</x:v>
      </x:c>
      <x:c r="C36" s="14" t="str">
        <x:v>Other road users</x:v>
      </x:c>
    </x:row>
    <x:row r="37">
      <x:c r="A37" s="14" t="n">
        <x:v>2020</x:v>
      </x:c>
      <x:c r="B37" s="14" t="n">
        <x:v>490034</x:v>
      </x:c>
      <x:c r="C37" s="14" t="str">
        <x:v>Other road users</x:v>
      </x:c>
    </x:row>
    <x:row r="38">
      <x:c r="A38" s="14" t="n">
        <x:v>2020</x:v>
      </x:c>
      <x:c r="B38" s="14" t="n">
        <x:v>490035</x:v>
      </x:c>
      <x:c r="C38" s="14" t="str">
        <x:v>Other road users</x:v>
      </x:c>
    </x:row>
    <x:row r="39">
      <x:c r="A39" s="14" t="n">
        <x:v>2020</x:v>
      </x:c>
      <x:c r="B39" s="14" t="n">
        <x:v>490036</x:v>
      </x:c>
      <x:c r="C39" s="14" t="str">
        <x:v>Pedestrian</x:v>
      </x:c>
    </x:row>
    <x:row r="40">
      <x:c r="A40" s="14" t="n">
        <x:v>2020</x:v>
      </x:c>
      <x:c r="B40" s="14" t="n">
        <x:v>490037</x:v>
      </x:c>
      <x:c r="C40" s="14" t="str">
        <x:v>Other road users</x:v>
      </x:c>
    </x:row>
    <x:row r="41">
      <x:c r="A41" s="14" t="n">
        <x:v>2020</x:v>
      </x:c>
      <x:c r="B41" s="14" t="n">
        <x:v>490038</x:v>
      </x:c>
      <x:c r="C41" s="14" t="str">
        <x:v>Other road users</x:v>
      </x:c>
    </x:row>
    <x:row r="42">
      <x:c r="A42" s="14" t="n">
        <x:v>2020</x:v>
      </x:c>
      <x:c r="B42" s="14" t="n">
        <x:v>490041</x:v>
      </x:c>
      <x:c r="C42" s="14" t="str">
        <x:v>Motorcyclist</x:v>
      </x:c>
    </x:row>
    <x:row r="43">
      <x:c r="A43" s="14" t="n">
        <x:v>2020</x:v>
      </x:c>
      <x:c r="B43" s="14" t="n">
        <x:v>490042</x:v>
      </x:c>
      <x:c r="C43" s="14" t="str">
        <x:v>Other road users</x:v>
      </x:c>
    </x:row>
    <x:row r="44">
      <x:c r="A44" s="14" t="n">
        <x:v>2020</x:v>
      </x:c>
      <x:c r="B44" s="14" t="n">
        <x:v>490043</x:v>
      </x:c>
      <x:c r="C44" s="14" t="str">
        <x:v>Other road users</x:v>
      </x:c>
    </x:row>
    <x:row r="45">
      <x:c r="A45" s="14" t="n">
        <x:v>2020</x:v>
      </x:c>
      <x:c r="B45" s="14" t="n">
        <x:v>490044</x:v>
      </x:c>
      <x:c r="C45" s="14" t="str">
        <x:v>Other road users</x:v>
      </x:c>
    </x:row>
    <x:row r="46">
      <x:c r="A46" s="14" t="n">
        <x:v>2020</x:v>
      </x:c>
      <x:c r="B46" s="14" t="n">
        <x:v>490045</x:v>
      </x:c>
      <x:c r="C46" s="14" t="str">
        <x:v>Other road users</x:v>
      </x:c>
    </x:row>
    <x:row r="47">
      <x:c r="A47" s="14" t="n">
        <x:v>2020</x:v>
      </x:c>
      <x:c r="B47" s="14" t="n">
        <x:v>490046</x:v>
      </x:c>
      <x:c r="C47" s="14" t="str">
        <x:v>Motorcyclist</x:v>
      </x:c>
    </x:row>
    <x:row r="48">
      <x:c r="A48" s="14" t="n">
        <x:v>2020</x:v>
      </x:c>
      <x:c r="B48" s="14" t="n">
        <x:v>490047</x:v>
      </x:c>
      <x:c r="C48" s="14" t="str">
        <x:v>Pedestrian</x:v>
      </x:c>
    </x:row>
    <x:row r="49">
      <x:c r="A49" s="14" t="n">
        <x:v>2020</x:v>
      </x:c>
      <x:c r="B49" s="14" t="n">
        <x:v>490048</x:v>
      </x:c>
      <x:c r="C49" s="14" t="str">
        <x:v>Other road users</x:v>
      </x:c>
    </x:row>
    <x:row r="50">
      <x:c r="A50" s="14" t="n">
        <x:v>2020</x:v>
      </x:c>
      <x:c r="B50" s="14" t="n">
        <x:v>490050</x:v>
      </x:c>
      <x:c r="C50" s="14" t="str">
        <x:v>Other road users</x:v>
      </x:c>
    </x:row>
    <x:row r="51">
      <x:c r="A51" s="14" t="n">
        <x:v>2020</x:v>
      </x:c>
      <x:c r="B51" s="14" t="n">
        <x:v>490051</x:v>
      </x:c>
      <x:c r="C51" s="14" t="str">
        <x:v>Other road users</x:v>
      </x:c>
    </x:row>
    <x:row r="52">
      <x:c r="A52" s="14" t="n">
        <x:v>2020</x:v>
      </x:c>
      <x:c r="B52" s="14" t="n">
        <x:v>490052</x:v>
      </x:c>
      <x:c r="C52" s="14" t="str">
        <x:v>Other road users</x:v>
      </x:c>
    </x:row>
    <x:row r="53">
      <x:c r="A53" s="14" t="n">
        <x:v>2020</x:v>
      </x:c>
      <x:c r="B53" s="14" t="n">
        <x:v>490053</x:v>
      </x:c>
      <x:c r="C53" s="14" t="str">
        <x:v>Other road users</x:v>
      </x:c>
    </x:row>
    <x:row r="54">
      <x:c r="A54" s="14" t="n">
        <x:v>2020</x:v>
      </x:c>
      <x:c r="B54" s="14" t="n">
        <x:v>490055</x:v>
      </x:c>
      <x:c r="C54" s="14" t="str">
        <x:v>Other road users</x:v>
      </x:c>
    </x:row>
    <x:row r="55">
      <x:c r="A55" s="14" t="n">
        <x:v>2020</x:v>
      </x:c>
      <x:c r="B55" s="14" t="n">
        <x:v>490056</x:v>
      </x:c>
      <x:c r="C55" s="14" t="str">
        <x:v>Other road users</x:v>
      </x:c>
    </x:row>
    <x:row r="56">
      <x:c r="A56" s="14" t="n">
        <x:v>2020</x:v>
      </x:c>
      <x:c r="B56" s="14" t="n">
        <x:v>490057</x:v>
      </x:c>
      <x:c r="C56" s="14" t="str">
        <x:v>Other road users</x:v>
      </x:c>
    </x:row>
    <x:row r="57">
      <x:c r="A57" s="14" t="n">
        <x:v>2020</x:v>
      </x:c>
      <x:c r="B57" s="14" t="n">
        <x:v>490058</x:v>
      </x:c>
      <x:c r="C57" s="14" t="str">
        <x:v>Other road users</x:v>
      </x:c>
    </x:row>
    <x:row r="58">
      <x:c r="A58" s="14" t="n">
        <x:v>2020</x:v>
      </x:c>
      <x:c r="B58" s="14" t="n">
        <x:v>490061</x:v>
      </x:c>
      <x:c r="C58" s="14" t="str">
        <x:v>Other road users</x:v>
      </x:c>
    </x:row>
    <x:row r="59">
      <x:c r="A59" s="14" t="n">
        <x:v>2020</x:v>
      </x:c>
      <x:c r="B59" s="14" t="n">
        <x:v>490061</x:v>
      </x:c>
      <x:c r="C59" s="14" t="str">
        <x:v>Other road users</x:v>
      </x:c>
    </x:row>
    <x:row r="60">
      <x:c r="A60" s="14" t="n">
        <x:v>2020</x:v>
      </x:c>
      <x:c r="B60" s="14" t="n">
        <x:v>490063</x:v>
      </x:c>
      <x:c r="C60" s="14" t="str">
        <x:v>Motorcyclist</x:v>
      </x:c>
    </x:row>
    <x:row r="61">
      <x:c r="A61" s="14" t="n">
        <x:v>2020</x:v>
      </x:c>
      <x:c r="B61" s="14" t="n">
        <x:v>490064</x:v>
      </x:c>
      <x:c r="C61" s="14" t="str">
        <x:v>Other road users</x:v>
      </x:c>
    </x:row>
    <x:row r="62">
      <x:c r="A62" s="14" t="n">
        <x:v>2020</x:v>
      </x:c>
      <x:c r="B62" s="14" t="n">
        <x:v>490065</x:v>
      </x:c>
      <x:c r="C62" s="14" t="str">
        <x:v>Other road users</x:v>
      </x:c>
    </x:row>
    <x:row r="63">
      <x:c r="A63" s="14" t="n">
        <x:v>2020</x:v>
      </x:c>
      <x:c r="B63" s="14" t="n">
        <x:v>490066</x:v>
      </x:c>
      <x:c r="C63" s="14" t="str">
        <x:v>Pedestrian</x:v>
      </x:c>
    </x:row>
    <x:row r="64">
      <x:c r="A64" s="14" t="n">
        <x:v>2020</x:v>
      </x:c>
      <x:c r="B64" s="14" t="n">
        <x:v>490067</x:v>
      </x:c>
      <x:c r="C64" s="14" t="str">
        <x:v>Other road users</x:v>
      </x:c>
    </x:row>
    <x:row r="65">
      <x:c r="A65" s="14" t="n">
        <x:v>2020</x:v>
      </x:c>
      <x:c r="B65" s="14" t="n">
        <x:v>490068</x:v>
      </x:c>
      <x:c r="C65" s="14" t="str">
        <x:v>Pedestrian</x:v>
      </x:c>
    </x:row>
    <x:row r="66">
      <x:c r="A66" s="14" t="n">
        <x:v>2020</x:v>
      </x:c>
      <x:c r="B66" s="14" t="n">
        <x:v>490069</x:v>
      </x:c>
      <x:c r="C66" s="14" t="str">
        <x:v>Pedestrian</x:v>
      </x:c>
    </x:row>
    <x:row r="67">
      <x:c r="A67" s="14" t="n">
        <x:v>2020</x:v>
      </x:c>
      <x:c r="B67" s="14" t="n">
        <x:v>490070</x:v>
      </x:c>
      <x:c r="C67" s="14" t="str">
        <x:v>Motorcyclist</x:v>
      </x:c>
    </x:row>
    <x:row r="68">
      <x:c r="A68" s="14" t="n">
        <x:v>2020</x:v>
      </x:c>
      <x:c r="B68" s="14" t="n">
        <x:v>490071</x:v>
      </x:c>
      <x:c r="C68" s="14" t="str">
        <x:v>Other road users</x:v>
      </x:c>
    </x:row>
    <x:row r="69">
      <x:c r="A69" s="14" t="n">
        <x:v>2020</x:v>
      </x:c>
      <x:c r="B69" s="14" t="n">
        <x:v>490072</x:v>
      </x:c>
      <x:c r="C69" s="14" t="str">
        <x:v>Other road users</x:v>
      </x:c>
    </x:row>
    <x:row r="70">
      <x:c r="A70" s="14" t="n">
        <x:v>2020</x:v>
      </x:c>
      <x:c r="B70" s="14" t="n">
        <x:v>490073</x:v>
      </x:c>
      <x:c r="C70" s="14" t="str">
        <x:v>Other road users</x:v>
      </x:c>
    </x:row>
    <x:row r="71">
      <x:c r="A71" s="14" t="n">
        <x:v>2020</x:v>
      </x:c>
      <x:c r="B71" s="14" t="n">
        <x:v>490074</x:v>
      </x:c>
      <x:c r="C71" s="14" t="str">
        <x:v>Other road users</x:v>
      </x:c>
    </x:row>
    <x:row r="72">
      <x:c r="A72" s="14" t="n">
        <x:v>2020</x:v>
      </x:c>
      <x:c r="B72" s="14" t="n">
        <x:v>490075</x:v>
      </x:c>
      <x:c r="C72" s="14" t="str">
        <x:v>Other road users</x:v>
      </x:c>
    </x:row>
    <x:row r="73">
      <x:c r="A73" s="14" t="n">
        <x:v>2020</x:v>
      </x:c>
      <x:c r="B73" s="14" t="n">
        <x:v>490076</x:v>
      </x:c>
      <x:c r="C73" s="14" t="str">
        <x:v>Other road users</x:v>
      </x:c>
    </x:row>
    <x:row r="74">
      <x:c r="A74" s="14" t="n">
        <x:v>2020</x:v>
      </x:c>
      <x:c r="B74" s="14" t="n">
        <x:v>490076</x:v>
      </x:c>
      <x:c r="C74" s="14" t="str">
        <x:v>Other road users</x:v>
      </x:c>
    </x:row>
    <x:row r="75">
      <x:c r="A75" s="14" t="n">
        <x:v>2020</x:v>
      </x:c>
      <x:c r="B75" s="14" t="n">
        <x:v>490077</x:v>
      </x:c>
      <x:c r="C75" s="14" t="str">
        <x:v>Motorcyclist</x:v>
      </x:c>
    </x:row>
    <x:row r="76">
      <x:c r="A76" s="14" t="n">
        <x:v>2020</x:v>
      </x:c>
      <x:c r="B76" s="14" t="n">
        <x:v>490078</x:v>
      </x:c>
      <x:c r="C76" s="14" t="str">
        <x:v>Bicyclist</x:v>
      </x:c>
    </x:row>
    <x:row r="77">
      <x:c r="A77" s="14" t="n">
        <x:v>2020</x:v>
      </x:c>
      <x:c r="B77" s="14" t="n">
        <x:v>490079</x:v>
      </x:c>
      <x:c r="C77" s="14" t="str">
        <x:v>Other road users</x:v>
      </x:c>
    </x:row>
    <x:row r="78">
      <x:c r="A78" s="14" t="n">
        <x:v>2020</x:v>
      </x:c>
      <x:c r="B78" s="14" t="n">
        <x:v>490080</x:v>
      </x:c>
      <x:c r="C78" s="14" t="str">
        <x:v>Other road users</x:v>
      </x:c>
    </x:row>
    <x:row r="79">
      <x:c r="A79" s="14" t="n">
        <x:v>2020</x:v>
      </x:c>
      <x:c r="B79" s="14" t="n">
        <x:v>490084</x:v>
      </x:c>
      <x:c r="C79" s="14" t="str">
        <x:v>Other road users</x:v>
      </x:c>
    </x:row>
    <x:row r="80">
      <x:c r="A80" s="14" t="n">
        <x:v>2020</x:v>
      </x:c>
      <x:c r="B80" s="14" t="n">
        <x:v>490085</x:v>
      </x:c>
      <x:c r="C80" s="14" t="str">
        <x:v>Bicyclist</x:v>
      </x:c>
    </x:row>
    <x:row r="81">
      <x:c r="A81" s="14" t="n">
        <x:v>2020</x:v>
      </x:c>
      <x:c r="B81" s="14" t="n">
        <x:v>490087</x:v>
      </x:c>
      <x:c r="C81" s="14" t="str">
        <x:v>Motorcyclist</x:v>
      </x:c>
    </x:row>
    <x:row r="82">
      <x:c r="A82" s="14" t="n">
        <x:v>2020</x:v>
      </x:c>
      <x:c r="B82" s="14" t="n">
        <x:v>490088</x:v>
      </x:c>
      <x:c r="C82" s="14" t="str">
        <x:v>Motorcyclist</x:v>
      </x:c>
    </x:row>
    <x:row r="83">
      <x:c r="A83" s="14" t="n">
        <x:v>2020</x:v>
      </x:c>
      <x:c r="B83" s="14" t="n">
        <x:v>490089</x:v>
      </x:c>
      <x:c r="C83" s="14" t="str">
        <x:v>Other road users</x:v>
      </x:c>
    </x:row>
    <x:row r="84">
      <x:c r="A84" s="14" t="n">
        <x:v>2020</x:v>
      </x:c>
      <x:c r="B84" s="14" t="n">
        <x:v>490090</x:v>
      </x:c>
      <x:c r="C84" s="14" t="str">
        <x:v>Other road users</x:v>
      </x:c>
    </x:row>
    <x:row r="85">
      <x:c r="A85" s="14" t="n">
        <x:v>2020</x:v>
      </x:c>
      <x:c r="B85" s="14" t="n">
        <x:v>490092</x:v>
      </x:c>
      <x:c r="C85" s="14" t="str">
        <x:v>Other road users</x:v>
      </x:c>
    </x:row>
    <x:row r="86">
      <x:c r="A86" s="14" t="n">
        <x:v>2020</x:v>
      </x:c>
      <x:c r="B86" s="14" t="n">
        <x:v>490092</x:v>
      </x:c>
      <x:c r="C86" s="14" t="str">
        <x:v>Other road users</x:v>
      </x:c>
    </x:row>
    <x:row r="87">
      <x:c r="A87" s="14" t="n">
        <x:v>2020</x:v>
      </x:c>
      <x:c r="B87" s="14" t="n">
        <x:v>490093</x:v>
      </x:c>
      <x:c r="C87" s="14" t="str">
        <x:v>Other road users</x:v>
      </x:c>
    </x:row>
    <x:row r="88">
      <x:c r="A88" s="14" t="n">
        <x:v>2020</x:v>
      </x:c>
      <x:c r="B88" s="14" t="n">
        <x:v>490094</x:v>
      </x:c>
      <x:c r="C88" s="14" t="str">
        <x:v>Other road users</x:v>
      </x:c>
    </x:row>
    <x:row r="89">
      <x:c r="A89" s="14" t="n">
        <x:v>2020</x:v>
      </x:c>
      <x:c r="B89" s="14" t="n">
        <x:v>490095</x:v>
      </x:c>
      <x:c r="C89" s="14" t="str">
        <x:v>Other road users</x:v>
      </x:c>
    </x:row>
    <x:row r="90">
      <x:c r="A90" s="14" t="n">
        <x:v>2020</x:v>
      </x:c>
      <x:c r="B90" s="14" t="n">
        <x:v>490096</x:v>
      </x:c>
      <x:c r="C90" s="14" t="str">
        <x:v>Other road users</x:v>
      </x:c>
    </x:row>
    <x:row r="91">
      <x:c r="A91" s="14" t="n">
        <x:v>2020</x:v>
      </x:c>
      <x:c r="B91" s="14" t="n">
        <x:v>490097</x:v>
      </x:c>
      <x:c r="C91" s="14" t="str">
        <x:v>Motorcyclist</x:v>
      </x:c>
    </x:row>
    <x:row r="92">
      <x:c r="A92" s="14" t="n">
        <x:v>2020</x:v>
      </x:c>
      <x:c r="B92" s="14" t="n">
        <x:v>490098</x:v>
      </x:c>
      <x:c r="C92" s="14" t="str">
        <x:v>Other road users</x:v>
      </x:c>
    </x:row>
    <x:row r="93">
      <x:c r="A93" s="14" t="n">
        <x:v>2020</x:v>
      </x:c>
      <x:c r="B93" s="14" t="n">
        <x:v>490099</x:v>
      </x:c>
      <x:c r="C93" s="14" t="str">
        <x:v>Other road users</x:v>
      </x:c>
    </x:row>
    <x:row r="94">
      <x:c r="A94" s="14" t="n">
        <x:v>2020</x:v>
      </x:c>
      <x:c r="B94" s="14" t="n">
        <x:v>490100</x:v>
      </x:c>
      <x:c r="C94" s="14" t="str">
        <x:v>Motorcyclist</x:v>
      </x:c>
    </x:row>
    <x:row r="95">
      <x:c r="A95" s="14" t="n">
        <x:v>2020</x:v>
      </x:c>
      <x:c r="B95" s="14" t="n">
        <x:v>490101</x:v>
      </x:c>
      <x:c r="C95" s="14" t="str">
        <x:v>Other road users</x:v>
      </x:c>
    </x:row>
    <x:row r="96">
      <x:c r="A96" s="14" t="n">
        <x:v>2020</x:v>
      </x:c>
      <x:c r="B96" s="14" t="n">
        <x:v>490102</x:v>
      </x:c>
      <x:c r="C96" s="14" t="str">
        <x:v>Other road users</x:v>
      </x:c>
    </x:row>
    <x:row r="97">
      <x:c r="A97" s="14" t="n">
        <x:v>2020</x:v>
      </x:c>
      <x:c r="B97" s="14" t="n">
        <x:v>490103</x:v>
      </x:c>
      <x:c r="C97" s="14" t="str">
        <x:v>Other road users</x:v>
      </x:c>
    </x:row>
    <x:row r="98">
      <x:c r="A98" s="14" t="n">
        <x:v>2020</x:v>
      </x:c>
      <x:c r="B98" s="14" t="n">
        <x:v>490104</x:v>
      </x:c>
      <x:c r="C98" s="14" t="str">
        <x:v>Other road users</x:v>
      </x:c>
    </x:row>
    <x:row r="99">
      <x:c r="A99" s="14" t="n">
        <x:v>2020</x:v>
      </x:c>
      <x:c r="B99" s="14" t="n">
        <x:v>490105</x:v>
      </x:c>
      <x:c r="C99" s="14" t="str">
        <x:v>Other road users</x:v>
      </x:c>
    </x:row>
    <x:row r="100">
      <x:c r="A100" s="14" t="n">
        <x:v>2020</x:v>
      </x:c>
      <x:c r="B100" s="14" t="n">
        <x:v>490105</x:v>
      </x:c>
      <x:c r="C100" s="14" t="str">
        <x:v>Other road users</x:v>
      </x:c>
    </x:row>
    <x:row r="101">
      <x:c r="A101" s="14" t="n">
        <x:v>2020</x:v>
      </x:c>
      <x:c r="B101" s="14" t="n">
        <x:v>490105</x:v>
      </x:c>
      <x:c r="C101" s="14" t="str">
        <x:v>Other road users</x:v>
      </x:c>
    </x:row>
    <x:row r="102">
      <x:c r="A102" s="14" t="n">
        <x:v>2020</x:v>
      </x:c>
      <x:c r="B102" s="14" t="n">
        <x:v>490106</x:v>
      </x:c>
      <x:c r="C102" s="14" t="str">
        <x:v>Other road users</x:v>
      </x:c>
    </x:row>
    <x:row r="103">
      <x:c r="A103" s="14" t="n">
        <x:v>2020</x:v>
      </x:c>
      <x:c r="B103" s="14" t="n">
        <x:v>490108</x:v>
      </x:c>
      <x:c r="C103" s="14" t="str">
        <x:v>Other road users</x:v>
      </x:c>
    </x:row>
    <x:row r="104">
      <x:c r="A104" s="14" t="n">
        <x:v>2020</x:v>
      </x:c>
      <x:c r="B104" s="14" t="n">
        <x:v>490108</x:v>
      </x:c>
      <x:c r="C104" s="14" t="str">
        <x:v>Other road users</x:v>
      </x:c>
    </x:row>
    <x:row r="105">
      <x:c r="A105" s="14" t="n">
        <x:v>2020</x:v>
      </x:c>
      <x:c r="B105" s="14" t="n">
        <x:v>490108</x:v>
      </x:c>
      <x:c r="C105" s="14" t="str">
        <x:v>Other road users</x:v>
      </x:c>
    </x:row>
    <x:row r="106">
      <x:c r="A106" s="14" t="n">
        <x:v>2020</x:v>
      </x:c>
      <x:c r="B106" s="14" t="n">
        <x:v>490109</x:v>
      </x:c>
      <x:c r="C106" s="14" t="str">
        <x:v>Other road users</x:v>
      </x:c>
    </x:row>
    <x:row r="107">
      <x:c r="A107" s="14" t="n">
        <x:v>2020</x:v>
      </x:c>
      <x:c r="B107" s="14" t="n">
        <x:v>490109</x:v>
      </x:c>
      <x:c r="C107" s="14" t="str">
        <x:v>Other road users</x:v>
      </x:c>
    </x:row>
    <x:row r="108">
      <x:c r="A108" s="14" t="n">
        <x:v>2020</x:v>
      </x:c>
      <x:c r="B108" s="14" t="n">
        <x:v>490109</x:v>
      </x:c>
      <x:c r="C108" s="14" t="str">
        <x:v>Other road users</x:v>
      </x:c>
    </x:row>
    <x:row r="109">
      <x:c r="A109" s="14" t="n">
        <x:v>2020</x:v>
      </x:c>
      <x:c r="B109" s="14" t="n">
        <x:v>490110</x:v>
      </x:c>
      <x:c r="C109" s="14" t="str">
        <x:v>Other road users</x:v>
      </x:c>
    </x:row>
    <x:row r="110">
      <x:c r="A110" s="14" t="n">
        <x:v>2020</x:v>
      </x:c>
      <x:c r="B110" s="14" t="n">
        <x:v>490111</x:v>
      </x:c>
      <x:c r="C110" s="14" t="str">
        <x:v>Motorcyclist</x:v>
      </x:c>
    </x:row>
    <x:row r="111">
      <x:c r="A111" s="14" t="n">
        <x:v>2020</x:v>
      </x:c>
      <x:c r="B111" s="14" t="n">
        <x:v>490112</x:v>
      </x:c>
      <x:c r="C111" s="14" t="str">
        <x:v>Other road users</x:v>
      </x:c>
    </x:row>
    <x:row r="112">
      <x:c r="A112" s="14" t="n">
        <x:v>2020</x:v>
      </x:c>
      <x:c r="B112" s="14" t="n">
        <x:v>490113</x:v>
      </x:c>
      <x:c r="C112" s="14" t="str">
        <x:v>Other road users</x:v>
      </x:c>
    </x:row>
    <x:row r="113">
      <x:c r="A113" s="14" t="n">
        <x:v>2020</x:v>
      </x:c>
      <x:c r="B113" s="14" t="n">
        <x:v>490114</x:v>
      </x:c>
      <x:c r="C113" s="14" t="str">
        <x:v>Other road users</x:v>
      </x:c>
    </x:row>
    <x:row r="114">
      <x:c r="A114" s="14" t="n">
        <x:v>2020</x:v>
      </x:c>
      <x:c r="B114" s="14" t="n">
        <x:v>490114</x:v>
      </x:c>
      <x:c r="C114" s="14" t="str">
        <x:v>Other road users</x:v>
      </x:c>
    </x:row>
    <x:row r="115">
      <x:c r="A115" s="14" t="n">
        <x:v>2020</x:v>
      </x:c>
      <x:c r="B115" s="14" t="n">
        <x:v>490115</x:v>
      </x:c>
      <x:c r="C115" s="14" t="str">
        <x:v>Bicyclist</x:v>
      </x:c>
    </x:row>
    <x:row r="116">
      <x:c r="A116" s="14" t="n">
        <x:v>2020</x:v>
      </x:c>
      <x:c r="B116" s="14" t="n">
        <x:v>490116</x:v>
      </x:c>
      <x:c r="C116" s="14" t="str">
        <x:v>Pedestrian</x:v>
      </x:c>
    </x:row>
    <x:row r="117">
      <x:c r="A117" s="14" t="n">
        <x:v>2020</x:v>
      </x:c>
      <x:c r="B117" s="14" t="n">
        <x:v>490117</x:v>
      </x:c>
      <x:c r="C117" s="14" t="str">
        <x:v>Other road users</x:v>
      </x:c>
    </x:row>
    <x:row r="118">
      <x:c r="A118" s="14" t="n">
        <x:v>2020</x:v>
      </x:c>
      <x:c r="B118" s="14" t="n">
        <x:v>490118</x:v>
      </x:c>
      <x:c r="C118" s="14" t="str">
        <x:v>Other road users</x:v>
      </x:c>
    </x:row>
    <x:row r="119">
      <x:c r="A119" s="14" t="n">
        <x:v>2020</x:v>
      </x:c>
      <x:c r="B119" s="14" t="n">
        <x:v>490119</x:v>
      </x:c>
      <x:c r="C119" s="14" t="str">
        <x:v>Motorcyclist</x:v>
      </x:c>
    </x:row>
    <x:row r="120">
      <x:c r="A120" s="14" t="n">
        <x:v>2020</x:v>
      </x:c>
      <x:c r="B120" s="14" t="n">
        <x:v>490120</x:v>
      </x:c>
      <x:c r="C120" s="14" t="str">
        <x:v>Other road users</x:v>
      </x:c>
    </x:row>
    <x:row r="121">
      <x:c r="A121" s="14" t="n">
        <x:v>2020</x:v>
      </x:c>
      <x:c r="B121" s="14" t="n">
        <x:v>490121</x:v>
      </x:c>
      <x:c r="C121" s="14" t="str">
        <x:v>Motorcyclist</x:v>
      </x:c>
    </x:row>
    <x:row r="122">
      <x:c r="A122" s="14" t="n">
        <x:v>2020</x:v>
      </x:c>
      <x:c r="B122" s="14" t="n">
        <x:v>490122</x:v>
      </x:c>
      <x:c r="C122" s="14" t="str">
        <x:v>Other road users</x:v>
      </x:c>
    </x:row>
    <x:row r="123">
      <x:c r="A123" s="14" t="n">
        <x:v>2020</x:v>
      </x:c>
      <x:c r="B123" s="14" t="n">
        <x:v>490123</x:v>
      </x:c>
      <x:c r="C123" s="14" t="str">
        <x:v>Motorcyclist</x:v>
      </x:c>
    </x:row>
    <x:row r="124">
      <x:c r="A124" s="14" t="n">
        <x:v>2020</x:v>
      </x:c>
      <x:c r="B124" s="14" t="n">
        <x:v>490124</x:v>
      </x:c>
      <x:c r="C124" s="14" t="str">
        <x:v>Other road users</x:v>
      </x:c>
    </x:row>
    <x:row r="125">
      <x:c r="A125" s="14" t="n">
        <x:v>2020</x:v>
      </x:c>
      <x:c r="B125" s="14" t="n">
        <x:v>490125</x:v>
      </x:c>
      <x:c r="C125" s="14" t="str">
        <x:v>Other road users</x:v>
      </x:c>
    </x:row>
    <x:row r="126">
      <x:c r="A126" s="14" t="n">
        <x:v>2020</x:v>
      </x:c>
      <x:c r="B126" s="14" t="n">
        <x:v>490126</x:v>
      </x:c>
      <x:c r="C126" s="14" t="str">
        <x:v>Bicyclist</x:v>
      </x:c>
    </x:row>
    <x:row r="127">
      <x:c r="A127" s="14" t="n">
        <x:v>2020</x:v>
      </x:c>
      <x:c r="B127" s="14" t="n">
        <x:v>490127</x:v>
      </x:c>
      <x:c r="C127" s="14" t="str">
        <x:v>Motorcyclist</x:v>
      </x:c>
    </x:row>
    <x:row r="128">
      <x:c r="A128" s="14" t="n">
        <x:v>2020</x:v>
      </x:c>
      <x:c r="B128" s="14" t="n">
        <x:v>490128</x:v>
      </x:c>
      <x:c r="C128" s="14" t="str">
        <x:v>Motorcyclist</x:v>
      </x:c>
    </x:row>
    <x:row r="129">
      <x:c r="A129" s="14" t="n">
        <x:v>2020</x:v>
      </x:c>
      <x:c r="B129" s="14" t="n">
        <x:v>490129</x:v>
      </x:c>
      <x:c r="C129" s="14" t="str">
        <x:v>Motorcyclist</x:v>
      </x:c>
    </x:row>
    <x:row r="130">
      <x:c r="A130" s="14" t="n">
        <x:v>2020</x:v>
      </x:c>
      <x:c r="B130" s="14" t="n">
        <x:v>490130</x:v>
      </x:c>
      <x:c r="C130" s="14" t="str">
        <x:v>Other road users</x:v>
      </x:c>
    </x:row>
    <x:row r="131">
      <x:c r="A131" s="14" t="n">
        <x:v>2020</x:v>
      </x:c>
      <x:c r="B131" s="14" t="n">
        <x:v>490131</x:v>
      </x:c>
      <x:c r="C131" s="14" t="str">
        <x:v>Other road users</x:v>
      </x:c>
    </x:row>
    <x:row r="132">
      <x:c r="A132" s="14" t="n">
        <x:v>2020</x:v>
      </x:c>
      <x:c r="B132" s="14" t="n">
        <x:v>490132</x:v>
      </x:c>
      <x:c r="C132" s="14" t="str">
        <x:v>Other road users</x:v>
      </x:c>
    </x:row>
    <x:row r="133">
      <x:c r="A133" s="14" t="n">
        <x:v>2020</x:v>
      </x:c>
      <x:c r="B133" s="14" t="n">
        <x:v>490133</x:v>
      </x:c>
      <x:c r="C133" s="14" t="str">
        <x:v>Pedestrian</x:v>
      </x:c>
    </x:row>
    <x:row r="134">
      <x:c r="A134" s="14" t="n">
        <x:v>2020</x:v>
      </x:c>
      <x:c r="B134" s="14" t="n">
        <x:v>490134</x:v>
      </x:c>
      <x:c r="C134" s="14" t="str">
        <x:v>Other road users</x:v>
      </x:c>
    </x:row>
    <x:row r="135">
      <x:c r="A135" s="14" t="n">
        <x:v>2020</x:v>
      </x:c>
      <x:c r="B135" s="14" t="n">
        <x:v>490135</x:v>
      </x:c>
      <x:c r="C135" s="14" t="str">
        <x:v>Other road users</x:v>
      </x:c>
    </x:row>
    <x:row r="136">
      <x:c r="A136" s="14" t="n">
        <x:v>2020</x:v>
      </x:c>
      <x:c r="B136" s="14" t="n">
        <x:v>490136</x:v>
      </x:c>
      <x:c r="C136" s="14" t="str">
        <x:v>Other road users</x:v>
      </x:c>
    </x:row>
    <x:row r="137">
      <x:c r="A137" s="14" t="n">
        <x:v>2020</x:v>
      </x:c>
      <x:c r="B137" s="14" t="n">
        <x:v>490137</x:v>
      </x:c>
      <x:c r="C137" s="14" t="str">
        <x:v>Other road users</x:v>
      </x:c>
    </x:row>
    <x:row r="138">
      <x:c r="A138" s="14" t="n">
        <x:v>2020</x:v>
      </x:c>
      <x:c r="B138" s="14" t="n">
        <x:v>490138</x:v>
      </x:c>
      <x:c r="C138" s="14" t="str">
        <x:v>Motorcyclist</x:v>
      </x:c>
    </x:row>
    <x:row r="139">
      <x:c r="A139" s="14" t="n">
        <x:v>2020</x:v>
      </x:c>
      <x:c r="B139" s="14" t="n">
        <x:v>490139</x:v>
      </x:c>
      <x:c r="C139" s="14" t="str">
        <x:v>Other road users</x:v>
      </x:c>
    </x:row>
    <x:row r="140">
      <x:c r="A140" s="14" t="n">
        <x:v>2020</x:v>
      </x:c>
      <x:c r="B140" s="14" t="n">
        <x:v>490140</x:v>
      </x:c>
      <x:c r="C140" s="14" t="str">
        <x:v>Pedestrian</x:v>
      </x:c>
    </x:row>
    <x:row r="141">
      <x:c r="A141" s="14" t="n">
        <x:v>2020</x:v>
      </x:c>
      <x:c r="B141" s="14" t="n">
        <x:v>490141</x:v>
      </x:c>
      <x:c r="C141" s="14" t="str">
        <x:v>Pedestrian</x:v>
      </x:c>
    </x:row>
    <x:row r="142">
      <x:c r="A142" s="14" t="n">
        <x:v>2020</x:v>
      </x:c>
      <x:c r="B142" s="14" t="n">
        <x:v>490142</x:v>
      </x:c>
      <x:c r="C142" s="14" t="str">
        <x:v>Other road users</x:v>
      </x:c>
    </x:row>
    <x:row r="143">
      <x:c r="A143" s="14" t="n">
        <x:v>2020</x:v>
      </x:c>
      <x:c r="B143" s="14" t="n">
        <x:v>490143</x:v>
      </x:c>
      <x:c r="C143" s="14" t="str">
        <x:v>Other road users</x:v>
      </x:c>
    </x:row>
    <x:row r="144">
      <x:c r="A144" s="14" t="n">
        <x:v>2020</x:v>
      </x:c>
      <x:c r="B144" s="14" t="n">
        <x:v>490144</x:v>
      </x:c>
      <x:c r="C144" s="14" t="str">
        <x:v>Other road users</x:v>
      </x:c>
    </x:row>
    <x:row r="145">
      <x:c r="A145" s="14" t="n">
        <x:v>2020</x:v>
      </x:c>
      <x:c r="B145" s="14" t="n">
        <x:v>490145</x:v>
      </x:c>
      <x:c r="C145" s="14" t="str">
        <x:v>Other road users</x:v>
      </x:c>
    </x:row>
    <x:row r="146">
      <x:c r="A146" s="14" t="n">
        <x:v>2020</x:v>
      </x:c>
      <x:c r="B146" s="14" t="n">
        <x:v>490146</x:v>
      </x:c>
      <x:c r="C146" s="14" t="str">
        <x:v>Motorcyclist</x:v>
      </x:c>
    </x:row>
    <x:row r="147">
      <x:c r="A147" s="14" t="n">
        <x:v>2020</x:v>
      </x:c>
      <x:c r="B147" s="14" t="n">
        <x:v>490147</x:v>
      </x:c>
      <x:c r="C147" s="14" t="str">
        <x:v>Other road users</x:v>
      </x:c>
    </x:row>
    <x:row r="148">
      <x:c r="A148" s="14" t="n">
        <x:v>2020</x:v>
      </x:c>
      <x:c r="B148" s="14" t="n">
        <x:v>490148</x:v>
      </x:c>
      <x:c r="C148" s="14" t="str">
        <x:v>Pedestrian</x:v>
      </x:c>
    </x:row>
    <x:row r="149">
      <x:c r="A149" s="14" t="n">
        <x:v>2020</x:v>
      </x:c>
      <x:c r="B149" s="14" t="n">
        <x:v>490149</x:v>
      </x:c>
      <x:c r="C149" s="14" t="str">
        <x:v>Other road users</x:v>
      </x:c>
    </x:row>
    <x:row r="150">
      <x:c r="A150" s="14" t="n">
        <x:v>2020</x:v>
      </x:c>
      <x:c r="B150" s="14" t="n">
        <x:v>490150</x:v>
      </x:c>
      <x:c r="C150" s="14" t="str">
        <x:v>Other road users</x:v>
      </x:c>
    </x:row>
    <x:row r="151">
      <x:c r="A151" s="14" t="n">
        <x:v>2020</x:v>
      </x:c>
      <x:c r="B151" s="14" t="n">
        <x:v>490151</x:v>
      </x:c>
      <x:c r="C151" s="14" t="str">
        <x:v>Motorcyclist</x:v>
      </x:c>
    </x:row>
    <x:row r="152">
      <x:c r="A152" s="14" t="n">
        <x:v>2020</x:v>
      </x:c>
      <x:c r="B152" s="14" t="n">
        <x:v>490152</x:v>
      </x:c>
      <x:c r="C152" s="14" t="str">
        <x:v>Motorcyclist</x:v>
      </x:c>
    </x:row>
    <x:row r="153">
      <x:c r="A153" s="14" t="n">
        <x:v>2020</x:v>
      </x:c>
      <x:c r="B153" s="14" t="n">
        <x:v>490153</x:v>
      </x:c>
      <x:c r="C153" s="14" t="str">
        <x:v>Motorcyclist</x:v>
      </x:c>
    </x:row>
    <x:row r="154">
      <x:c r="A154" s="14" t="n">
        <x:v>2020</x:v>
      </x:c>
      <x:c r="B154" s="14" t="n">
        <x:v>490154</x:v>
      </x:c>
      <x:c r="C154" s="14" t="str">
        <x:v>Bicyclist</x:v>
      </x:c>
    </x:row>
    <x:row r="155">
      <x:c r="A155" s="14" t="n">
        <x:v>2020</x:v>
      </x:c>
      <x:c r="B155" s="14" t="n">
        <x:v>490155</x:v>
      </x:c>
      <x:c r="C155" s="14" t="str">
        <x:v>Other road users</x:v>
      </x:c>
    </x:row>
    <x:row r="156">
      <x:c r="A156" s="14" t="n">
        <x:v>2020</x:v>
      </x:c>
      <x:c r="B156" s="14" t="n">
        <x:v>490156</x:v>
      </x:c>
      <x:c r="C156" s="14" t="str">
        <x:v>Pedestrian</x:v>
      </x:c>
    </x:row>
    <x:row r="157">
      <x:c r="A157" s="14" t="n">
        <x:v>2020</x:v>
      </x:c>
      <x:c r="B157" s="14" t="n">
        <x:v>490157</x:v>
      </x:c>
      <x:c r="C157" s="14" t="str">
        <x:v>Other road users</x:v>
      </x:c>
    </x:row>
    <x:row r="158">
      <x:c r="A158" s="14" t="n">
        <x:v>2020</x:v>
      </x:c>
      <x:c r="B158" s="14" t="n">
        <x:v>490158</x:v>
      </x:c>
      <x:c r="C158" s="14" t="str">
        <x:v>Pedestrian</x:v>
      </x:c>
    </x:row>
    <x:row r="159">
      <x:c r="A159" s="14" t="n">
        <x:v>2020</x:v>
      </x:c>
      <x:c r="B159" s="14" t="n">
        <x:v>490159</x:v>
      </x:c>
      <x:c r="C159" s="14" t="str">
        <x:v>Motorcyclist</x:v>
      </x:c>
    </x:row>
    <x:row r="160">
      <x:c r="A160" s="14" t="n">
        <x:v>2020</x:v>
      </x:c>
      <x:c r="B160" s="14" t="n">
        <x:v>490160</x:v>
      </x:c>
      <x:c r="C160" s="14" t="str">
        <x:v>Motorcyclist</x:v>
      </x:c>
    </x:row>
    <x:row r="161">
      <x:c r="A161" s="14" t="n">
        <x:v>2020</x:v>
      </x:c>
      <x:c r="B161" s="14" t="n">
        <x:v>490161</x:v>
      </x:c>
      <x:c r="C161" s="14" t="str">
        <x:v>Other road users</x:v>
      </x:c>
    </x:row>
    <x:row r="162">
      <x:c r="A162" s="14" t="n">
        <x:v>2020</x:v>
      </x:c>
      <x:c r="B162" s="14" t="n">
        <x:v>490162</x:v>
      </x:c>
      <x:c r="C162" s="14" t="str">
        <x:v>Other road users</x:v>
      </x:c>
    </x:row>
    <x:row r="163">
      <x:c r="A163" s="14" t="n">
        <x:v>2020</x:v>
      </x:c>
      <x:c r="B163" s="14" t="n">
        <x:v>490163</x:v>
      </x:c>
      <x:c r="C163" s="14" t="str">
        <x:v>Other road users</x:v>
      </x:c>
    </x:row>
    <x:row r="164">
      <x:c r="A164" s="14" t="n">
        <x:v>2020</x:v>
      </x:c>
      <x:c r="B164" s="14" t="n">
        <x:v>490164</x:v>
      </x:c>
      <x:c r="C164" s="14" t="str">
        <x:v>Other road users</x:v>
      </x:c>
    </x:row>
    <x:row r="165">
      <x:c r="A165" s="14" t="n">
        <x:v>2020</x:v>
      </x:c>
      <x:c r="B165" s="14" t="n">
        <x:v>490165</x:v>
      </x:c>
      <x:c r="C165" s="14" t="str">
        <x:v>Motorcyclist</x:v>
      </x:c>
    </x:row>
    <x:row r="166">
      <x:c r="A166" s="14" t="n">
        <x:v>2020</x:v>
      </x:c>
      <x:c r="B166" s="14" t="n">
        <x:v>490166</x:v>
      </x:c>
      <x:c r="C166" s="14" t="str">
        <x:v>Other road users</x:v>
      </x:c>
    </x:row>
    <x:row r="167">
      <x:c r="A167" s="14" t="n">
        <x:v>2020</x:v>
      </x:c>
      <x:c r="B167" s="14" t="n">
        <x:v>490167</x:v>
      </x:c>
      <x:c r="C167" s="14" t="str">
        <x:v>Other road users</x:v>
      </x:c>
    </x:row>
    <x:row r="168">
      <x:c r="A168" s="14" t="n">
        <x:v>2020</x:v>
      </x:c>
      <x:c r="B168" s="14" t="n">
        <x:v>490168</x:v>
      </x:c>
      <x:c r="C168" s="14" t="str">
        <x:v>Motorcyclist</x:v>
      </x:c>
    </x:row>
    <x:row r="169">
      <x:c r="A169" s="14" t="n">
        <x:v>2020</x:v>
      </x:c>
      <x:c r="B169" s="14" t="n">
        <x:v>490169</x:v>
      </x:c>
      <x:c r="C169" s="14" t="str">
        <x:v>Other road users</x:v>
      </x:c>
    </x:row>
    <x:row r="170">
      <x:c r="A170" s="14" t="n">
        <x:v>2020</x:v>
      </x:c>
      <x:c r="B170" s="14" t="n">
        <x:v>490170</x:v>
      </x:c>
      <x:c r="C170" s="14" t="str">
        <x:v>Pedestrian</x:v>
      </x:c>
    </x:row>
    <x:row r="171">
      <x:c r="A171" s="14" t="n">
        <x:v>2020</x:v>
      </x:c>
      <x:c r="B171" s="14" t="n">
        <x:v>490171</x:v>
      </x:c>
      <x:c r="C171" s="14" t="str">
        <x:v>Other road users</x:v>
      </x:c>
    </x:row>
    <x:row r="172">
      <x:c r="A172" s="14" t="n">
        <x:v>2020</x:v>
      </x:c>
      <x:c r="B172" s="14" t="n">
        <x:v>490171</x:v>
      </x:c>
      <x:c r="C172" s="14" t="str">
        <x:v>Other road users</x:v>
      </x:c>
    </x:row>
    <x:row r="173">
      <x:c r="A173" s="14" t="n">
        <x:v>2020</x:v>
      </x:c>
      <x:c r="B173" s="14" t="n">
        <x:v>490172</x:v>
      </x:c>
      <x:c r="C173" s="14" t="str">
        <x:v>Other road users</x:v>
      </x:c>
    </x:row>
    <x:row r="174">
      <x:c r="A174" s="14" t="n">
        <x:v>2020</x:v>
      </x:c>
      <x:c r="B174" s="14" t="n">
        <x:v>490173</x:v>
      </x:c>
      <x:c r="C174" s="14" t="str">
        <x:v>Other road users</x:v>
      </x:c>
    </x:row>
    <x:row r="175">
      <x:c r="A175" s="14" t="n">
        <x:v>2020</x:v>
      </x:c>
      <x:c r="B175" s="14" t="n">
        <x:v>490174</x:v>
      </x:c>
      <x:c r="C175" s="14" t="str">
        <x:v>Pedestrian</x:v>
      </x:c>
    </x:row>
    <x:row r="176">
      <x:c r="A176" s="14" t="n">
        <x:v>2020</x:v>
      </x:c>
      <x:c r="B176" s="14" t="n">
        <x:v>490175</x:v>
      </x:c>
      <x:c r="C176" s="14" t="str">
        <x:v>Other road users</x:v>
      </x:c>
    </x:row>
    <x:row r="177">
      <x:c r="A177" s="14" t="n">
        <x:v>2020</x:v>
      </x:c>
      <x:c r="B177" s="14" t="n">
        <x:v>490176</x:v>
      </x:c>
      <x:c r="C177" s="14" t="str">
        <x:v>Other road users</x:v>
      </x:c>
    </x:row>
    <x:row r="178">
      <x:c r="A178" s="14" t="n">
        <x:v>2020</x:v>
      </x:c>
      <x:c r="B178" s="14" t="n">
        <x:v>490177</x:v>
      </x:c>
      <x:c r="C178" s="14" t="str">
        <x:v>Other road users</x:v>
      </x:c>
    </x:row>
    <x:row r="179">
      <x:c r="A179" s="14" t="n">
        <x:v>2020</x:v>
      </x:c>
      <x:c r="B179" s="14" t="n">
        <x:v>490178</x:v>
      </x:c>
      <x:c r="C179" s="14" t="str">
        <x:v>Other road users</x:v>
      </x:c>
    </x:row>
    <x:row r="180">
      <x:c r="A180" s="14" t="n">
        <x:v>2020</x:v>
      </x:c>
      <x:c r="B180" s="14" t="n">
        <x:v>490179</x:v>
      </x:c>
      <x:c r="C180" s="14" t="str">
        <x:v>Other road users</x:v>
      </x:c>
    </x:row>
    <x:row r="181">
      <x:c r="A181" s="14" t="n">
        <x:v>2020</x:v>
      </x:c>
      <x:c r="B181" s="14" t="n">
        <x:v>490180</x:v>
      </x:c>
      <x:c r="C181" s="14" t="str">
        <x:v>Bicyclist</x:v>
      </x:c>
    </x:row>
    <x:row r="182">
      <x:c r="A182" s="14" t="n">
        <x:v>2020</x:v>
      </x:c>
      <x:c r="B182" s="14" t="n">
        <x:v>490181</x:v>
      </x:c>
      <x:c r="C182" s="14" t="str">
        <x:v>Pedestrian</x:v>
      </x:c>
    </x:row>
    <x:row r="183">
      <x:c r="A183" s="14" t="n">
        <x:v>2020</x:v>
      </x:c>
      <x:c r="B183" s="14" t="n">
        <x:v>490182</x:v>
      </x:c>
      <x:c r="C183" s="14" t="str">
        <x:v>Motorcyclist</x:v>
      </x:c>
    </x:row>
    <x:row r="184">
      <x:c r="A184" s="14" t="n">
        <x:v>2020</x:v>
      </x:c>
      <x:c r="B184" s="14" t="n">
        <x:v>490183</x:v>
      </x:c>
      <x:c r="C184" s="14" t="str">
        <x:v>Motorcyclist</x:v>
      </x:c>
    </x:row>
    <x:row r="185">
      <x:c r="A185" s="14" t="n">
        <x:v>2020</x:v>
      </x:c>
      <x:c r="B185" s="14" t="n">
        <x:v>490184</x:v>
      </x:c>
      <x:c r="C185" s="14" t="str">
        <x:v>Other road users</x:v>
      </x:c>
    </x:row>
    <x:row r="186">
      <x:c r="A186" s="14" t="n">
        <x:v>2020</x:v>
      </x:c>
      <x:c r="B186" s="14" t="n">
        <x:v>490185</x:v>
      </x:c>
      <x:c r="C186" s="14" t="str">
        <x:v>Other road users</x:v>
      </x:c>
    </x:row>
    <x:row r="187">
      <x:c r="A187" s="14" t="n">
        <x:v>2020</x:v>
      </x:c>
      <x:c r="B187" s="14" t="n">
        <x:v>490186</x:v>
      </x:c>
      <x:c r="C187" s="14" t="str">
        <x:v>Other road users</x:v>
      </x:c>
    </x:row>
    <x:row r="188">
      <x:c r="A188" s="14" t="n">
        <x:v>2020</x:v>
      </x:c>
      <x:c r="B188" s="14" t="n">
        <x:v>490187</x:v>
      </x:c>
      <x:c r="C188" s="14" t="str">
        <x:v>Motorcyclist</x:v>
      </x:c>
    </x:row>
    <x:row r="189">
      <x:c r="A189" s="14" t="n">
        <x:v>2020</x:v>
      </x:c>
      <x:c r="B189" s="14" t="n">
        <x:v>490188</x:v>
      </x:c>
      <x:c r="C189" s="14" t="str">
        <x:v>Other road users</x:v>
      </x:c>
    </x:row>
    <x:row r="190">
      <x:c r="A190" s="14" t="n">
        <x:v>2020</x:v>
      </x:c>
      <x:c r="B190" s="14" t="n">
        <x:v>490189</x:v>
      </x:c>
      <x:c r="C190" s="14" t="str">
        <x:v>Other road users</x:v>
      </x:c>
    </x:row>
    <x:row r="191">
      <x:c r="A191" s="14" t="n">
        <x:v>2020</x:v>
      </x:c>
      <x:c r="B191" s="14" t="n">
        <x:v>490190</x:v>
      </x:c>
      <x:c r="C191" s="14" t="str">
        <x:v>Motorcyclist</x:v>
      </x:c>
    </x:row>
    <x:row r="192">
      <x:c r="A192" s="14" t="n">
        <x:v>2020</x:v>
      </x:c>
      <x:c r="B192" s="14" t="n">
        <x:v>490191</x:v>
      </x:c>
      <x:c r="C192" s="14" t="str">
        <x:v>Other road users</x:v>
      </x:c>
    </x:row>
    <x:row r="193">
      <x:c r="A193" s="14" t="n">
        <x:v>2020</x:v>
      </x:c>
      <x:c r="B193" s="14" t="n">
        <x:v>490192</x:v>
      </x:c>
      <x:c r="C193" s="14" t="str">
        <x:v>Bicyclist</x:v>
      </x:c>
    </x:row>
    <x:row r="194">
      <x:c r="A194" s="14" t="n">
        <x:v>2020</x:v>
      </x:c>
      <x:c r="B194" s="14" t="n">
        <x:v>490193</x:v>
      </x:c>
      <x:c r="C194" s="14" t="str">
        <x:v>Other road users</x:v>
      </x:c>
    </x:row>
    <x:row r="195">
      <x:c r="A195" s="14" t="n">
        <x:v>2020</x:v>
      </x:c>
      <x:c r="B195" s="14" t="n">
        <x:v>490194</x:v>
      </x:c>
      <x:c r="C195" s="14" t="str">
        <x:v>Other road users</x:v>
      </x:c>
    </x:row>
    <x:row r="196">
      <x:c r="A196" s="14" t="n">
        <x:v>2020</x:v>
      </x:c>
      <x:c r="B196" s="14" t="n">
        <x:v>490195</x:v>
      </x:c>
      <x:c r="C196" s="14" t="str">
        <x:v>Other road users</x:v>
      </x:c>
    </x:row>
    <x:row r="197">
      <x:c r="A197" s="14" t="n">
        <x:v>2020</x:v>
      </x:c>
      <x:c r="B197" s="14" t="n">
        <x:v>490195</x:v>
      </x:c>
      <x:c r="C197" s="14" t="str">
        <x:v>Other road users</x:v>
      </x:c>
    </x:row>
    <x:row r="198">
      <x:c r="A198" s="14" t="n">
        <x:v>2020</x:v>
      </x:c>
      <x:c r="B198" s="14" t="n">
        <x:v>490196</x:v>
      </x:c>
      <x:c r="C198" s="14" t="str">
        <x:v>Motorcyclist</x:v>
      </x:c>
    </x:row>
    <x:row r="199">
      <x:c r="A199" s="14" t="n">
        <x:v>2020</x:v>
      </x:c>
      <x:c r="B199" s="14" t="n">
        <x:v>490197</x:v>
      </x:c>
      <x:c r="C199" s="14" t="str">
        <x:v>Motorcyclist</x:v>
      </x:c>
    </x:row>
    <x:row r="200">
      <x:c r="A200" s="14" t="n">
        <x:v>2020</x:v>
      </x:c>
      <x:c r="B200" s="14" t="n">
        <x:v>490198</x:v>
      </x:c>
      <x:c r="C200" s="14" t="str">
        <x:v>Motorcyclist</x:v>
      </x:c>
    </x:row>
    <x:row r="201">
      <x:c r="A201" s="14" t="n">
        <x:v>2020</x:v>
      </x:c>
      <x:c r="B201" s="14" t="n">
        <x:v>490199</x:v>
      </x:c>
      <x:c r="C201" s="14" t="str">
        <x:v>Other road users</x:v>
      </x:c>
    </x:row>
    <x:row r="202">
      <x:c r="A202" s="14" t="n">
        <x:v>2020</x:v>
      </x:c>
      <x:c r="B202" s="14" t="n">
        <x:v>490200</x:v>
      </x:c>
      <x:c r="C202" s="14" t="str">
        <x:v>Other road users</x:v>
      </x:c>
    </x:row>
    <x:row r="203">
      <x:c r="A203" s="14" t="n">
        <x:v>2020</x:v>
      </x:c>
      <x:c r="B203" s="14" t="n">
        <x:v>490201</x:v>
      </x:c>
      <x:c r="C203" s="14" t="str">
        <x:v>Other road users</x:v>
      </x:c>
    </x:row>
    <x:row r="204">
      <x:c r="A204" s="14" t="n">
        <x:v>2020</x:v>
      </x:c>
      <x:c r="B204" s="14" t="n">
        <x:v>490202</x:v>
      </x:c>
      <x:c r="C204" s="14" t="str">
        <x:v>Other road users</x:v>
      </x:c>
    </x:row>
    <x:row r="205">
      <x:c r="A205" s="14" t="n">
        <x:v>2020</x:v>
      </x:c>
      <x:c r="B205" s="14" t="n">
        <x:v>490202</x:v>
      </x:c>
      <x:c r="C205" s="14" t="str">
        <x:v>Other road users</x:v>
      </x:c>
    </x:row>
    <x:row r="206">
      <x:c r="A206" s="14" t="n">
        <x:v>2020</x:v>
      </x:c>
      <x:c r="B206" s="14" t="n">
        <x:v>490203</x:v>
      </x:c>
      <x:c r="C206" s="14" t="str">
        <x:v>Other road users</x:v>
      </x:c>
    </x:row>
    <x:row r="207">
      <x:c r="A207" s="14" t="n">
        <x:v>2020</x:v>
      </x:c>
      <x:c r="B207" s="14" t="n">
        <x:v>490204</x:v>
      </x:c>
      <x:c r="C207" s="14" t="str">
        <x:v>Other road users</x:v>
      </x:c>
    </x:row>
    <x:row r="208">
      <x:c r="A208" s="14" t="n">
        <x:v>2020</x:v>
      </x:c>
      <x:c r="B208" s="14" t="n">
        <x:v>490205</x:v>
      </x:c>
      <x:c r="C208" s="14" t="str">
        <x:v>Motorcyclist</x:v>
      </x:c>
    </x:row>
    <x:row r="209">
      <x:c r="A209" s="14" t="n">
        <x:v>2020</x:v>
      </x:c>
      <x:c r="B209" s="14" t="n">
        <x:v>490206</x:v>
      </x:c>
      <x:c r="C209" s="14" t="str">
        <x:v>Other road users</x:v>
      </x:c>
    </x:row>
    <x:row r="210">
      <x:c r="A210" s="14" t="n">
        <x:v>2020</x:v>
      </x:c>
      <x:c r="B210" s="14" t="n">
        <x:v>490207</x:v>
      </x:c>
      <x:c r="C210" s="14" t="str">
        <x:v>Motorcyclist</x:v>
      </x:c>
    </x:row>
    <x:row r="211">
      <x:c r="A211" s="14" t="n">
        <x:v>2020</x:v>
      </x:c>
      <x:c r="B211" s="14" t="n">
        <x:v>490208</x:v>
      </x:c>
      <x:c r="C211" s="14" t="str">
        <x:v>Motorcyclist</x:v>
      </x:c>
    </x:row>
    <x:row r="212">
      <x:c r="A212" s="14" t="n">
        <x:v>2020</x:v>
      </x:c>
      <x:c r="B212" s="14" t="n">
        <x:v>490209</x:v>
      </x:c>
      <x:c r="C212" s="14" t="str">
        <x:v>Pedestrian</x:v>
      </x:c>
    </x:row>
    <x:row r="213">
      <x:c r="A213" s="14" t="n">
        <x:v>2020</x:v>
      </x:c>
      <x:c r="B213" s="14" t="n">
        <x:v>490210</x:v>
      </x:c>
      <x:c r="C213" s="14" t="str">
        <x:v>Motorcyclist</x:v>
      </x:c>
    </x:row>
    <x:row r="214">
      <x:c r="A214" s="14" t="n">
        <x:v>2020</x:v>
      </x:c>
      <x:c r="B214" s="14" t="n">
        <x:v>490211</x:v>
      </x:c>
      <x:c r="C214" s="14" t="str">
        <x:v>Other road users</x:v>
      </x:c>
    </x:row>
    <x:row r="215">
      <x:c r="A215" s="14" t="n">
        <x:v>2020</x:v>
      </x:c>
      <x:c r="B215" s="14" t="n">
        <x:v>490212</x:v>
      </x:c>
      <x:c r="C215" s="14" t="str">
        <x:v>Pedestrian</x:v>
      </x:c>
    </x:row>
    <x:row r="216">
      <x:c r="A216" s="14" t="n">
        <x:v>2020</x:v>
      </x:c>
      <x:c r="B216" s="14" t="n">
        <x:v>490212</x:v>
      </x:c>
      <x:c r="C216" s="14" t="str">
        <x:v>Pedestrian</x:v>
      </x:c>
    </x:row>
    <x:row r="217">
      <x:c r="A217" s="14" t="n">
        <x:v>2020</x:v>
      </x:c>
      <x:c r="B217" s="14" t="n">
        <x:v>490213</x:v>
      </x:c>
      <x:c r="C217" s="14" t="str">
        <x:v>Other road users</x:v>
      </x:c>
    </x:row>
    <x:row r="218">
      <x:c r="A218" s="14" t="n">
        <x:v>2020</x:v>
      </x:c>
      <x:c r="B218" s="14" t="n">
        <x:v>490214</x:v>
      </x:c>
      <x:c r="C218" s="14" t="str">
        <x:v>Other road users</x:v>
      </x:c>
    </x:row>
    <x:row r="219">
      <x:c r="A219" s="14" t="n">
        <x:v>2020</x:v>
      </x:c>
      <x:c r="B219" s="14" t="n">
        <x:v>490216</x:v>
      </x:c>
      <x:c r="C219" s="14" t="str">
        <x:v>Motorcyclist</x:v>
      </x:c>
    </x:row>
    <x:row r="220">
      <x:c r="A220" s="14" t="n">
        <x:v>2020</x:v>
      </x:c>
      <x:c r="B220" s="14" t="n">
        <x:v>490217</x:v>
      </x:c>
      <x:c r="C220" s="14" t="str">
        <x:v>Other road users</x:v>
      </x:c>
    </x:row>
    <x:row r="221">
      <x:c r="A221" s="14" t="n">
        <x:v>2020</x:v>
      </x:c>
      <x:c r="B221" s="14" t="n">
        <x:v>490218</x:v>
      </x:c>
      <x:c r="C221" s="14" t="str">
        <x:v>Other road users</x:v>
      </x:c>
    </x:row>
    <x:row r="222">
      <x:c r="A222" s="14" t="n">
        <x:v>2020</x:v>
      </x:c>
      <x:c r="B222" s="14" t="n">
        <x:v>490219</x:v>
      </x:c>
      <x:c r="C222" s="14" t="str">
        <x:v>Motorcyclist</x:v>
      </x:c>
    </x:row>
    <x:row r="223">
      <x:c r="A223" s="14" t="n">
        <x:v>2020</x:v>
      </x:c>
      <x:c r="B223" s="14" t="n">
        <x:v>490220</x:v>
      </x:c>
      <x:c r="C223" s="14" t="str">
        <x:v>Motorcyclist</x:v>
      </x:c>
    </x:row>
    <x:row r="224">
      <x:c r="A224" s="14" t="n">
        <x:v>2020</x:v>
      </x:c>
      <x:c r="B224" s="14" t="n">
        <x:v>490221</x:v>
      </x:c>
      <x:c r="C224" s="14" t="str">
        <x:v>Other road users</x:v>
      </x:c>
    </x:row>
    <x:row r="225">
      <x:c r="A225" s="14" t="n">
        <x:v>2020</x:v>
      </x:c>
      <x:c r="B225" s="14" t="n">
        <x:v>490222</x:v>
      </x:c>
      <x:c r="C225" s="14" t="str">
        <x:v>Other road users</x:v>
      </x:c>
    </x:row>
    <x:row r="226">
      <x:c r="A226" s="14" t="n">
        <x:v>2020</x:v>
      </x:c>
      <x:c r="B226" s="14" t="n">
        <x:v>490223</x:v>
      </x:c>
      <x:c r="C226" s="14" t="str">
        <x:v>Pedestrian</x:v>
      </x:c>
    </x:row>
    <x:row r="227">
      <x:c r="A227" s="14" t="n">
        <x:v>2020</x:v>
      </x:c>
      <x:c r="B227" s="14" t="n">
        <x:v>490224</x:v>
      </x:c>
      <x:c r="C227" s="14" t="str">
        <x:v>Other road users</x:v>
      </x:c>
    </x:row>
    <x:row r="228">
      <x:c r="A228" s="14" t="n">
        <x:v>2020</x:v>
      </x:c>
      <x:c r="B228" s="14" t="n">
        <x:v>490225</x:v>
      </x:c>
      <x:c r="C228" s="14" t="str">
        <x:v>Other road users</x:v>
      </x:c>
    </x:row>
    <x:row r="229">
      <x:c r="A229" s="14" t="n">
        <x:v>2020</x:v>
      </x:c>
      <x:c r="B229" s="14" t="n">
        <x:v>490225</x:v>
      </x:c>
      <x:c r="C229" s="14" t="str">
        <x:v>Other road users</x:v>
      </x:c>
    </x:row>
    <x:row r="230">
      <x:c r="A230" s="14" t="n">
        <x:v>2020</x:v>
      </x:c>
      <x:c r="B230" s="14" t="n">
        <x:v>490226</x:v>
      </x:c>
      <x:c r="C230" s="14" t="str">
        <x:v>Pedestrian</x:v>
      </x:c>
    </x:row>
    <x:row r="231">
      <x:c r="A231" s="14" t="n">
        <x:v>2020</x:v>
      </x:c>
      <x:c r="B231" s="14" t="n">
        <x:v>490227</x:v>
      </x:c>
      <x:c r="C231" s="14" t="str">
        <x:v>Pedestrian</x:v>
      </x:c>
    </x:row>
    <x:row r="232">
      <x:c r="A232" s="14" t="n">
        <x:v>2020</x:v>
      </x:c>
      <x:c r="B232" s="14" t="n">
        <x:v>490228</x:v>
      </x:c>
      <x:c r="C232" s="14" t="str">
        <x:v>Pedestrian</x:v>
      </x:c>
    </x:row>
    <x:row r="233">
      <x:c r="A233" s="14" t="n">
        <x:v>2020</x:v>
      </x:c>
      <x:c r="B233" s="14" t="n">
        <x:v>490229</x:v>
      </x:c>
      <x:c r="C233" s="14" t="str">
        <x:v>Pedestrian</x:v>
      </x:c>
    </x:row>
    <x:row r="234">
      <x:c r="A234" s="14" t="n">
        <x:v>2020</x:v>
      </x:c>
      <x:c r="B234" s="14" t="n">
        <x:v>490230</x:v>
      </x:c>
      <x:c r="C234" s="14" t="str">
        <x:v>Other road users</x:v>
      </x:c>
    </x:row>
    <x:row r="235">
      <x:c r="A235" s="14" t="n">
        <x:v>2020</x:v>
      </x:c>
      <x:c r="B235" s="14" t="n">
        <x:v>490231</x:v>
      </x:c>
      <x:c r="C235" s="14" t="str">
        <x:v>Other road users</x:v>
      </x:c>
    </x:row>
    <x:row r="236">
      <x:c r="A236" s="14" t="n">
        <x:v>2020</x:v>
      </x:c>
      <x:c r="B236" s="14" t="n">
        <x:v>490232</x:v>
      </x:c>
      <x:c r="C236" s="14" t="str">
        <x:v>Pedestrian</x:v>
      </x:c>
    </x:row>
    <x:row r="237">
      <x:c r="A237" s="14" t="n">
        <x:v>2020</x:v>
      </x:c>
      <x:c r="B237" s="14" t="n">
        <x:v>490233</x:v>
      </x:c>
      <x:c r="C237" s="14" t="str">
        <x:v>Other road users</x:v>
      </x:c>
    </x:row>
    <x:row r="238">
      <x:c r="A238" s="14" t="n">
        <x:v>2020</x:v>
      </x:c>
      <x:c r="B238" s="14" t="n">
        <x:v>490234</x:v>
      </x:c>
      <x:c r="C238" s="14" t="str">
        <x:v>Other road users</x:v>
      </x:c>
    </x:row>
    <x:row r="239">
      <x:c r="A239" s="14" t="n">
        <x:v>2020</x:v>
      </x:c>
      <x:c r="B239" s="14" t="n">
        <x:v>490235</x:v>
      </x:c>
      <x:c r="C239" s="14" t="str">
        <x:v>Other road users</x:v>
      </x:c>
    </x:row>
    <x:row r="240">
      <x:c r="A240" s="14" t="n">
        <x:v>2020</x:v>
      </x:c>
      <x:c r="B240" s="14" t="n">
        <x:v>490236</x:v>
      </x:c>
      <x:c r="C240" s="14" t="str">
        <x:v>Other road users</x:v>
      </x:c>
    </x:row>
    <x:row r="241">
      <x:c r="A241" s="14" t="n">
        <x:v>2020</x:v>
      </x:c>
      <x:c r="B241" s="14" t="n">
        <x:v>490238</x:v>
      </x:c>
      <x:c r="C241" s="14" t="str">
        <x:v>Other road users</x:v>
      </x:c>
    </x:row>
    <x:row r="242">
      <x:c r="A242" s="14" t="n">
        <x:v>2020</x:v>
      </x:c>
      <x:c r="B242" s="14" t="n">
        <x:v>490239</x:v>
      </x:c>
      <x:c r="C242" s="14" t="str">
        <x:v>Other road users</x:v>
      </x:c>
    </x:row>
    <x:row r="243">
      <x:c r="A243" s="14" t="n">
        <x:v>2020</x:v>
      </x:c>
      <x:c r="B243" s="14" t="n">
        <x:v>490241</x:v>
      </x:c>
      <x:c r="C243" s="14" t="str">
        <x:v>Pedestrian</x:v>
      </x:c>
    </x:row>
    <x:row r="244">
      <x:c r="A244" s="14" t="n">
        <x:v>2020</x:v>
      </x:c>
      <x:c r="B244" s="14" t="n">
        <x:v>490242</x:v>
      </x:c>
      <x:c r="C244" s="14" t="str">
        <x:v>Other road users</x:v>
      </x:c>
    </x:row>
    <x:row r="245">
      <x:c r="A245" s="14" t="n">
        <x:v>2020</x:v>
      </x:c>
      <x:c r="B245" s="14" t="n">
        <x:v>490244</x:v>
      </x:c>
      <x:c r="C245" s="14" t="str">
        <x:v>Pedestrian</x:v>
      </x:c>
    </x:row>
    <x:row r="246">
      <x:c r="A246" s="14" t="n">
        <x:v>2020</x:v>
      </x:c>
      <x:c r="B246" s="14" t="n">
        <x:v>490245</x:v>
      </x:c>
      <x:c r="C246" s="14" t="str">
        <x:v>Pedestrian</x:v>
      </x:c>
    </x:row>
    <x:row r="247">
      <x:c r="A247" s="14" t="n">
        <x:v>2020</x:v>
      </x:c>
      <x:c r="B247" s="14" t="n">
        <x:v>490246</x:v>
      </x:c>
      <x:c r="C247" s="14" t="str">
        <x:v>Other road users</x:v>
      </x:c>
    </x:row>
    <x:row r="248">
      <x:c r="A248" s="14" t="n">
        <x:v>2020</x:v>
      </x:c>
      <x:c r="B248" s="14" t="n">
        <x:v>490247</x:v>
      </x:c>
      <x:c r="C248" s="14" t="str">
        <x:v>Other road users</x:v>
      </x:c>
    </x:row>
    <x:row r="249">
      <x:c r="A249" s="14" t="n">
        <x:v>2020</x:v>
      </x:c>
      <x:c r="B249" s="14" t="n">
        <x:v>490248</x:v>
      </x:c>
      <x:c r="C249" s="14" t="str">
        <x:v>Other road users</x:v>
      </x:c>
    </x:row>
    <x:row r="250">
      <x:c r="A250" s="14" t="n">
        <x:v>2020</x:v>
      </x:c>
      <x:c r="B250" s="14" t="n">
        <x:v>490249</x:v>
      </x:c>
      <x:c r="C250" s="14" t="str">
        <x:v>Other road users</x:v>
      </x:c>
    </x:row>
    <x:row r="251">
      <x:c r="A251" s="14" t="n">
        <x:v>2020</x:v>
      </x:c>
      <x:c r="B251" s="14" t="n">
        <x:v>490249</x:v>
      </x:c>
      <x:c r="C251" s="14" t="str">
        <x:v>Other road users</x:v>
      </x:c>
    </x:row>
    <x:row r="252">
      <x:c r="A252" s="14" t="n">
        <x:v>2020</x:v>
      </x:c>
      <x:c r="B252" s="14" t="n">
        <x:v>490250</x:v>
      </x:c>
      <x:c r="C252" s="14" t="str">
        <x:v>Other road users</x:v>
      </x:c>
    </x:row>
    <x:row r="253">
      <x:c r="A253" s="14" t="n">
        <x:v>2020</x:v>
      </x:c>
      <x:c r="B253" s="14" t="n">
        <x:v>490251</x:v>
      </x:c>
      <x:c r="C253" s="14" t="str">
        <x:v>Other road users</x:v>
      </x:c>
    </x:row>
    <x:row r="254">
      <x:c r="A254" s="14" t="n">
        <x:v>2020</x:v>
      </x:c>
      <x:c r="B254" s="14" t="n">
        <x:v>490252</x:v>
      </x:c>
      <x:c r="C254" s="14" t="str">
        <x:v>Motorcyclist</x:v>
      </x:c>
    </x:row>
    <x:row r="255">
      <x:c r="A255" s="14" t="n">
        <x:v>2020</x:v>
      </x:c>
      <x:c r="B255" s="14" t="n">
        <x:v>490253</x:v>
      </x:c>
      <x:c r="C255" s="14" t="str">
        <x:v>Other road users</x:v>
      </x:c>
    </x:row>
    <x:row r="256">
      <x:c r="A256" s="14" t="n">
        <x:v>2020</x:v>
      </x:c>
      <x:c r="B256" s="14" t="n">
        <x:v>490254</x:v>
      </x:c>
      <x:c r="C256" s="14" t="str">
        <x:v>Pedestrian</x:v>
      </x:c>
    </x:row>
    <x:row r="257">
      <x:c r="A257" s="14" t="n">
        <x:v>2020</x:v>
      </x:c>
      <x:c r="B257" s="14" t="n">
        <x:v>490255</x:v>
      </x:c>
      <x:c r="C257" s="14" t="str">
        <x:v>Other road users</x:v>
      </x:c>
    </x:row>
    <x:row r="258">
      <x:c r="A258" s="14" t="n">
        <x:v>2020</x:v>
      </x:c>
      <x:c r="B258" s="14" t="n">
        <x:v>490256</x:v>
      </x:c>
      <x:c r="C258" s="14" t="str">
        <x:v>Other road users</x:v>
      </x:c>
    </x:row>
    <x:row r="259">
      <x:c r="A259" s="14" t="n">
        <x:v>2020</x:v>
      </x:c>
      <x:c r="B259" s="14" t="n">
        <x:v>490256</x:v>
      </x:c>
      <x:c r="C259" s="14" t="str">
        <x:v>Other road users</x:v>
      </x:c>
    </x:row>
    <x:row r="260">
      <x:c r="A260" s="14" t="n">
        <x:v>2020</x:v>
      </x:c>
      <x:c r="B260" s="14" t="n">
        <x:v>490257</x:v>
      </x:c>
      <x:c r="C260" s="14" t="str">
        <x:v>Other road users</x:v>
      </x:c>
    </x:row>
    <x:row r="261">
      <x:c r="A261" s="14" t="n">
        <x:v>2020</x:v>
      </x:c>
      <x:c r="B261" s="14" t="n">
        <x:v>490258</x:v>
      </x:c>
      <x:c r="C261" s="14" t="str">
        <x:v>Other road users</x:v>
      </x:c>
    </x:row>
    <x:row r="262">
      <x:c r="A262" s="14" t="n">
        <x:v>2020</x:v>
      </x:c>
      <x:c r="B262" s="14" t="n">
        <x:v>490259</x:v>
      </x:c>
      <x:c r="C262" s="14" t="str">
        <x:v>Other road users</x:v>
      </x:c>
    </x:row>
    <x:row r="263">
      <x:c r="A263" s="14" t="n">
        <x:v>2020</x:v>
      </x:c>
      <x:c r="B263" s="14" t="n">
        <x:v>490260</x:v>
      </x:c>
      <x:c r="C263" s="14" t="str">
        <x:v>Other road users</x:v>
      </x:c>
    </x:row>
    <x:row r="264">
      <x:c r="A264" s="14" t="n">
        <x:v>2020</x:v>
      </x:c>
      <x:c r="B264" s="14" t="n">
        <x:v>490261</x:v>
      </x:c>
      <x:c r="C264" s="14" t="str">
        <x:v>Other road users</x:v>
      </x:c>
    </x:row>
    <x:row r="265">
      <x:c r="A265" s="14" t="n">
        <x:v>2020</x:v>
      </x:c>
      <x:c r="B265" s="14" t="n">
        <x:v>490262</x:v>
      </x:c>
      <x:c r="C265" s="14" t="str">
        <x:v>Other road users</x:v>
      </x:c>
    </x:row>
    <x:row r="266">
      <x:c r="A266" s="14" t="n">
        <x:v>2020</x:v>
      </x:c>
      <x:c r="B266" s="14" t="n">
        <x:v>490263</x:v>
      </x:c>
      <x:c r="C266" s="14" t="str">
        <x:v>Motorcyclist</x:v>
      </x:c>
    </x:row>
    <x:row r="267">
      <x:c r="A267" s="14" t="n">
        <x:v>2020</x:v>
      </x:c>
      <x:c r="B267" s="14" t="n">
        <x:v>490264</x:v>
      </x:c>
      <x:c r="C267" s="14" t="str">
        <x:v>Other road users</x:v>
      </x:c>
    </x:row>
    <x:row r="268">
      <x:c r="A268" s="14" t="n">
        <x:v>2020</x:v>
      </x:c>
      <x:c r="B268" s="14" t="n">
        <x:v>490265</x:v>
      </x:c>
      <x:c r="C268" s="14" t="str">
        <x:v>Other road users</x:v>
      </x:c>
    </x:row>
    <x:row r="269">
      <x:c r="A269" s="14" t="n">
        <x:v>2020</x:v>
      </x:c>
      <x:c r="B269" s="14" t="n">
        <x:v>490266</x:v>
      </x:c>
      <x:c r="C269" s="14" t="str">
        <x:v>Other road users</x:v>
      </x:c>
    </x:row>
    <x:row r="270">
      <x:c r="A270" s="14" t="n">
        <x:v>2020</x:v>
      </x:c>
      <x:c r="B270" s="14" t="n">
        <x:v>490267</x:v>
      </x:c>
      <x:c r="C270" s="14" t="str">
        <x:v>Other road users</x:v>
      </x:c>
    </x:row>
    <x:row r="271">
      <x:c r="A271" s="14" t="n">
        <x:v>2020</x:v>
      </x:c>
      <x:c r="B271" s="14" t="n">
        <x:v>490268</x:v>
      </x:c>
      <x:c r="C271" s="14" t="str">
        <x:v>Other road users</x:v>
      </x:c>
    </x:row>
    <x:row r="272">
      <x:c r="A272" s="14" t="n">
        <x:v>2020</x:v>
      </x:c>
      <x:c r="B272" s="14" t="n">
        <x:v>490269</x:v>
      </x:c>
      <x:c r="C272" s="14" t="str">
        <x:v>Other road users</x:v>
      </x:c>
    </x:row>
    <x:row r="273">
      <x:c r="A273" s="14" t="n">
        <x:v>2020</x:v>
      </x:c>
      <x:c r="B273" s="14" t="n">
        <x:v>490270</x:v>
      </x:c>
      <x:c r="C273" s="14" t="str">
        <x:v>Pedestrian</x:v>
      </x:c>
    </x:row>
    <x:row r="274">
      <x:c r="A274" s="14" t="n">
        <x:v>2020</x:v>
      </x:c>
      <x:c r="B274" s="14" t="n">
        <x:v>490271</x:v>
      </x:c>
      <x:c r="C274" s="14" t="str">
        <x:v>Other road users</x:v>
      </x:c>
    </x:row>
    <x:row r="275">
      <x:c r="A275" s="14" t="n">
        <x:v>2020</x:v>
      </x:c>
      <x:c r="B275" s="14" t="n">
        <x:v>490272</x:v>
      </x:c>
      <x:c r="C275" s="14" t="str">
        <x:v>Other road users</x:v>
      </x:c>
    </x:row>
    <x:row r="276">
      <x:c r="A276" s="14" t="n">
        <x:v>2020</x:v>
      </x:c>
      <x:c r="B276" s="14" t="n">
        <x:v>490273</x:v>
      </x:c>
      <x:c r="C276" s="14" t="str">
        <x:v>Other road users</x:v>
      </x:c>
    </x:row>
    <x:row r="277">
      <x:c r="A277" s="14" t="n">
        <x:v>2020</x:v>
      </x:c>
      <x:c r="B277" s="14" t="n">
        <x:v>490274</x:v>
      </x:c>
      <x:c r="C277" s="14" t="str">
        <x:v>Other road users</x:v>
      </x:c>
    </x:row>
    <x:row r="278">
      <x:c r="A278" s="14" t="n">
        <x:v>2020</x:v>
      </x:c>
      <x:c r="B278" s="14" t="n">
        <x:v>490275</x:v>
      </x:c>
      <x:c r="C278" s="14" t="str">
        <x:v>Pedestrian</x:v>
      </x:c>
    </x:row>
    <x:row r="279">
      <x:c r="A279" s="14" t="n">
        <x:v>2020</x:v>
      </x:c>
      <x:c r="B279" s="14" t="n">
        <x:v>490276</x:v>
      </x:c>
      <x:c r="C279" s="14" t="str">
        <x:v>Other road users</x:v>
      </x:c>
    </x:row>
    <x:row r="280">
      <x:c r="A280" s="14" t="n">
        <x:v>2021</x:v>
      </x:c>
      <x:c r="B280" s="14" t="n">
        <x:v>490001</x:v>
      </x:c>
      <x:c r="C280" s="14" t="str">
        <x:v>Pedestrian</x:v>
      </x:c>
    </x:row>
    <x:row r="281">
      <x:c r="A281" s="14" t="n">
        <x:v>2021</x:v>
      </x:c>
      <x:c r="B281" s="14" t="n">
        <x:v>490002</x:v>
      </x:c>
      <x:c r="C281" s="14" t="str">
        <x:v>Pedestrian</x:v>
      </x:c>
    </x:row>
    <x:row r="282">
      <x:c r="A282" s="14" t="n">
        <x:v>2021</x:v>
      </x:c>
      <x:c r="B282" s="14" t="n">
        <x:v>490004</x:v>
      </x:c>
      <x:c r="C282" s="14" t="str">
        <x:v>Other road users</x:v>
      </x:c>
    </x:row>
    <x:row r="283">
      <x:c r="A283" s="14" t="n">
        <x:v>2021</x:v>
      </x:c>
      <x:c r="B283" s="14" t="n">
        <x:v>490005</x:v>
      </x:c>
      <x:c r="C283" s="14" t="str">
        <x:v>Pedestrian</x:v>
      </x:c>
    </x:row>
    <x:row r="284">
      <x:c r="A284" s="14" t="n">
        <x:v>2021</x:v>
      </x:c>
      <x:c r="B284" s="14" t="n">
        <x:v>490006</x:v>
      </x:c>
      <x:c r="C284" s="14" t="str">
        <x:v>Pedestrian</x:v>
      </x:c>
    </x:row>
    <x:row r="285">
      <x:c r="A285" s="14" t="n">
        <x:v>2021</x:v>
      </x:c>
      <x:c r="B285" s="14" t="n">
        <x:v>490007</x:v>
      </x:c>
      <x:c r="C285" s="14" t="str">
        <x:v>Other road users</x:v>
      </x:c>
    </x:row>
    <x:row r="286">
      <x:c r="A286" s="14" t="n">
        <x:v>2021</x:v>
      </x:c>
      <x:c r="B286" s="14" t="n">
        <x:v>490008</x:v>
      </x:c>
      <x:c r="C286" s="14" t="str">
        <x:v>Other road users</x:v>
      </x:c>
    </x:row>
    <x:row r="287">
      <x:c r="A287" s="14" t="n">
        <x:v>2021</x:v>
      </x:c>
      <x:c r="B287" s="14" t="n">
        <x:v>490009</x:v>
      </x:c>
      <x:c r="C287" s="14" t="str">
        <x:v>Other road users</x:v>
      </x:c>
    </x:row>
    <x:row r="288">
      <x:c r="A288" s="14" t="n">
        <x:v>2021</x:v>
      </x:c>
      <x:c r="B288" s="14" t="n">
        <x:v>490010</x:v>
      </x:c>
      <x:c r="C288" s="14" t="str">
        <x:v>Other road users</x:v>
      </x:c>
    </x:row>
    <x:row r="289">
      <x:c r="A289" s="14" t="n">
        <x:v>2021</x:v>
      </x:c>
      <x:c r="B289" s="14" t="n">
        <x:v>490010</x:v>
      </x:c>
      <x:c r="C289" s="14" t="str">
        <x:v>Other road users</x:v>
      </x:c>
    </x:row>
    <x:row r="290">
      <x:c r="A290" s="14" t="n">
        <x:v>2021</x:v>
      </x:c>
      <x:c r="B290" s="14" t="n">
        <x:v>490011</x:v>
      </x:c>
      <x:c r="C290" s="14" t="str">
        <x:v>Pedestrian</x:v>
      </x:c>
    </x:row>
    <x:row r="291">
      <x:c r="A291" s="14" t="n">
        <x:v>2021</x:v>
      </x:c>
      <x:c r="B291" s="14" t="n">
        <x:v>490012</x:v>
      </x:c>
      <x:c r="C291" s="14" t="str">
        <x:v>Other road users</x:v>
      </x:c>
    </x:row>
    <x:row r="292">
      <x:c r="A292" s="14" t="n">
        <x:v>2021</x:v>
      </x:c>
      <x:c r="B292" s="14" t="n">
        <x:v>490013</x:v>
      </x:c>
      <x:c r="C292" s="14" t="str">
        <x:v>Other road users</x:v>
      </x:c>
    </x:row>
    <x:row r="293">
      <x:c r="A293" s="14" t="n">
        <x:v>2021</x:v>
      </x:c>
      <x:c r="B293" s="14" t="n">
        <x:v>490014</x:v>
      </x:c>
      <x:c r="C293" s="14" t="str">
        <x:v>Other road users</x:v>
      </x:c>
    </x:row>
    <x:row r="294">
      <x:c r="A294" s="14" t="n">
        <x:v>2021</x:v>
      </x:c>
      <x:c r="B294" s="14" t="n">
        <x:v>490015</x:v>
      </x:c>
      <x:c r="C294" s="14" t="str">
        <x:v>Pedestrian</x:v>
      </x:c>
    </x:row>
    <x:row r="295">
      <x:c r="A295" s="14" t="n">
        <x:v>2021</x:v>
      </x:c>
      <x:c r="B295" s="14" t="n">
        <x:v>490016</x:v>
      </x:c>
      <x:c r="C295" s="14" t="str">
        <x:v>Other road users</x:v>
      </x:c>
    </x:row>
    <x:row r="296">
      <x:c r="A296" s="14" t="n">
        <x:v>2021</x:v>
      </x:c>
      <x:c r="B296" s="14" t="n">
        <x:v>490016</x:v>
      </x:c>
      <x:c r="C296" s="14" t="str">
        <x:v>Other road users</x:v>
      </x:c>
    </x:row>
    <x:row r="297">
      <x:c r="A297" s="14" t="n">
        <x:v>2021</x:v>
      </x:c>
      <x:c r="B297" s="14" t="n">
        <x:v>490017</x:v>
      </x:c>
      <x:c r="C297" s="14" t="str">
        <x:v>Other road users</x:v>
      </x:c>
    </x:row>
    <x:row r="298">
      <x:c r="A298" s="14" t="n">
        <x:v>2021</x:v>
      </x:c>
      <x:c r="B298" s="14" t="n">
        <x:v>490018</x:v>
      </x:c>
      <x:c r="C298" s="14" t="str">
        <x:v>Other road users</x:v>
      </x:c>
    </x:row>
    <x:row r="299">
      <x:c r="A299" s="14" t="n">
        <x:v>2021</x:v>
      </x:c>
      <x:c r="B299" s="14" t="n">
        <x:v>490019</x:v>
      </x:c>
      <x:c r="C299" s="14" t="str">
        <x:v>Other road users</x:v>
      </x:c>
    </x:row>
    <x:row r="300">
      <x:c r="A300" s="14" t="n">
        <x:v>2021</x:v>
      </x:c>
      <x:c r="B300" s="14" t="n">
        <x:v>490022</x:v>
      </x:c>
      <x:c r="C300" s="14" t="str">
        <x:v>Other road users</x:v>
      </x:c>
    </x:row>
    <x:row r="301">
      <x:c r="A301" s="14" t="n">
        <x:v>2021</x:v>
      </x:c>
      <x:c r="B301" s="14" t="n">
        <x:v>490022</x:v>
      </x:c>
      <x:c r="C301" s="14" t="str">
        <x:v>Other road users</x:v>
      </x:c>
    </x:row>
    <x:row r="302">
      <x:c r="A302" s="14" t="n">
        <x:v>2021</x:v>
      </x:c>
      <x:c r="B302" s="14" t="n">
        <x:v>490023</x:v>
      </x:c>
      <x:c r="C302" s="14" t="str">
        <x:v>Other road users</x:v>
      </x:c>
    </x:row>
    <x:row r="303">
      <x:c r="A303" s="14" t="n">
        <x:v>2021</x:v>
      </x:c>
      <x:c r="B303" s="14" t="n">
        <x:v>490024</x:v>
      </x:c>
      <x:c r="C303" s="14" t="str">
        <x:v>Other road users</x:v>
      </x:c>
    </x:row>
    <x:row r="304">
      <x:c r="A304" s="14" t="n">
        <x:v>2021</x:v>
      </x:c>
      <x:c r="B304" s="14" t="n">
        <x:v>490025</x:v>
      </x:c>
      <x:c r="C304" s="14" t="str">
        <x:v>Other road users</x:v>
      </x:c>
    </x:row>
    <x:row r="305">
      <x:c r="A305" s="14" t="n">
        <x:v>2021</x:v>
      </x:c>
      <x:c r="B305" s="14" t="n">
        <x:v>490026</x:v>
      </x:c>
      <x:c r="C305" s="14" t="str">
        <x:v>Other road users</x:v>
      </x:c>
    </x:row>
    <x:row r="306">
      <x:c r="A306" s="14" t="n">
        <x:v>2021</x:v>
      </x:c>
      <x:c r="B306" s="14" t="n">
        <x:v>490027</x:v>
      </x:c>
      <x:c r="C306" s="14" t="str">
        <x:v>Motorcyclist</x:v>
      </x:c>
    </x:row>
    <x:row r="307">
      <x:c r="A307" s="14" t="n">
        <x:v>2021</x:v>
      </x:c>
      <x:c r="B307" s="14" t="n">
        <x:v>490028</x:v>
      </x:c>
      <x:c r="C307" s="14" t="str">
        <x:v>Pedestrian</x:v>
      </x:c>
    </x:row>
    <x:row r="308">
      <x:c r="A308" s="14" t="n">
        <x:v>2021</x:v>
      </x:c>
      <x:c r="B308" s="14" t="n">
        <x:v>490029</x:v>
      </x:c>
      <x:c r="C308" s="14" t="str">
        <x:v>Other road users</x:v>
      </x:c>
    </x:row>
    <x:row r="309">
      <x:c r="A309" s="14" t="n">
        <x:v>2021</x:v>
      </x:c>
      <x:c r="B309" s="14" t="n">
        <x:v>490030</x:v>
      </x:c>
      <x:c r="C309" s="14" t="str">
        <x:v>Pedestrian</x:v>
      </x:c>
    </x:row>
    <x:row r="310">
      <x:c r="A310" s="14" t="n">
        <x:v>2021</x:v>
      </x:c>
      <x:c r="B310" s="14" t="n">
        <x:v>490031</x:v>
      </x:c>
      <x:c r="C310" s="14" t="str">
        <x:v>Other road users</x:v>
      </x:c>
    </x:row>
    <x:row r="311">
      <x:c r="A311" s="14" t="n">
        <x:v>2021</x:v>
      </x:c>
      <x:c r="B311" s="14" t="n">
        <x:v>490032</x:v>
      </x:c>
      <x:c r="C311" s="14" t="str">
        <x:v>Bicyclist</x:v>
      </x:c>
    </x:row>
    <x:row r="312">
      <x:c r="A312" s="14" t="n">
        <x:v>2021</x:v>
      </x:c>
      <x:c r="B312" s="14" t="n">
        <x:v>490034</x:v>
      </x:c>
      <x:c r="C312" s="14" t="str">
        <x:v>Other road users</x:v>
      </x:c>
    </x:row>
    <x:row r="313">
      <x:c r="A313" s="14" t="n">
        <x:v>2021</x:v>
      </x:c>
      <x:c r="B313" s="14" t="n">
        <x:v>490035</x:v>
      </x:c>
      <x:c r="C313" s="14" t="str">
        <x:v>Other road users</x:v>
      </x:c>
    </x:row>
    <x:row r="314">
      <x:c r="A314" s="14" t="n">
        <x:v>2021</x:v>
      </x:c>
      <x:c r="B314" s="14" t="n">
        <x:v>490036</x:v>
      </x:c>
      <x:c r="C314" s="14" t="str">
        <x:v>Pedestrian</x:v>
      </x:c>
    </x:row>
    <x:row r="315">
      <x:c r="A315" s="14" t="n">
        <x:v>2021</x:v>
      </x:c>
      <x:c r="B315" s="14" t="n">
        <x:v>490037</x:v>
      </x:c>
      <x:c r="C315" s="14" t="str">
        <x:v>Other road users</x:v>
      </x:c>
    </x:row>
    <x:row r="316">
      <x:c r="A316" s="14" t="n">
        <x:v>2021</x:v>
      </x:c>
      <x:c r="B316" s="14" t="n">
        <x:v>490038</x:v>
      </x:c>
      <x:c r="C316" s="14" t="str">
        <x:v>Other road users</x:v>
      </x:c>
    </x:row>
    <x:row r="317">
      <x:c r="A317" s="14" t="n">
        <x:v>2021</x:v>
      </x:c>
      <x:c r="B317" s="14" t="n">
        <x:v>490039</x:v>
      </x:c>
      <x:c r="C317" s="14" t="str">
        <x:v>Other road users</x:v>
      </x:c>
    </x:row>
    <x:row r="318">
      <x:c r="A318" s="14" t="n">
        <x:v>2021</x:v>
      </x:c>
      <x:c r="B318" s="14" t="n">
        <x:v>490040</x:v>
      </x:c>
      <x:c r="C318" s="14" t="str">
        <x:v>Other road users</x:v>
      </x:c>
    </x:row>
    <x:row r="319">
      <x:c r="A319" s="14" t="n">
        <x:v>2021</x:v>
      </x:c>
      <x:c r="B319" s="14" t="n">
        <x:v>490041</x:v>
      </x:c>
      <x:c r="C319" s="14" t="str">
        <x:v>Pedestrian</x:v>
      </x:c>
    </x:row>
    <x:row r="320">
      <x:c r="A320" s="14" t="n">
        <x:v>2021</x:v>
      </x:c>
      <x:c r="B320" s="14" t="n">
        <x:v>490042</x:v>
      </x:c>
      <x:c r="C320" s="14" t="str">
        <x:v>Motorcyclist</x:v>
      </x:c>
    </x:row>
    <x:row r="321">
      <x:c r="A321" s="14" t="n">
        <x:v>2021</x:v>
      </x:c>
      <x:c r="B321" s="14" t="n">
        <x:v>490043</x:v>
      </x:c>
      <x:c r="C321" s="14" t="str">
        <x:v>Other road users</x:v>
      </x:c>
    </x:row>
    <x:row r="322">
      <x:c r="A322" s="14" t="n">
        <x:v>2021</x:v>
      </x:c>
      <x:c r="B322" s="14" t="n">
        <x:v>490044</x:v>
      </x:c>
      <x:c r="C322" s="14" t="str">
        <x:v>Other road users</x:v>
      </x:c>
    </x:row>
    <x:row r="323">
      <x:c r="A323" s="14" t="n">
        <x:v>2021</x:v>
      </x:c>
      <x:c r="B323" s="14" t="n">
        <x:v>490045</x:v>
      </x:c>
      <x:c r="C323" s="14" t="str">
        <x:v>Motorcyclist</x:v>
      </x:c>
    </x:row>
    <x:row r="324">
      <x:c r="A324" s="14" t="n">
        <x:v>2021</x:v>
      </x:c>
      <x:c r="B324" s="14" t="n">
        <x:v>490046</x:v>
      </x:c>
      <x:c r="C324" s="14" t="str">
        <x:v>Other road users</x:v>
      </x:c>
    </x:row>
    <x:row r="325">
      <x:c r="A325" s="14" t="n">
        <x:v>2021</x:v>
      </x:c>
      <x:c r="B325" s="14" t="n">
        <x:v>490047</x:v>
      </x:c>
      <x:c r="C325" s="14" t="str">
        <x:v>Other road users</x:v>
      </x:c>
    </x:row>
    <x:row r="326">
      <x:c r="A326" s="14" t="n">
        <x:v>2021</x:v>
      </x:c>
      <x:c r="B326" s="14" t="n">
        <x:v>490048</x:v>
      </x:c>
      <x:c r="C326" s="14" t="str">
        <x:v>Motorcyclist</x:v>
      </x:c>
    </x:row>
    <x:row r="327">
      <x:c r="A327" s="14" t="n">
        <x:v>2021</x:v>
      </x:c>
      <x:c r="B327" s="14" t="n">
        <x:v>490049</x:v>
      </x:c>
      <x:c r="C327" s="14" t="str">
        <x:v>Other road users</x:v>
      </x:c>
    </x:row>
    <x:row r="328">
      <x:c r="A328" s="14" t="n">
        <x:v>2021</x:v>
      </x:c>
      <x:c r="B328" s="14" t="n">
        <x:v>490050</x:v>
      </x:c>
      <x:c r="C328" s="14" t="str">
        <x:v>Other road users</x:v>
      </x:c>
    </x:row>
    <x:row r="329">
      <x:c r="A329" s="14" t="n">
        <x:v>2021</x:v>
      </x:c>
      <x:c r="B329" s="14" t="n">
        <x:v>490051</x:v>
      </x:c>
      <x:c r="C329" s="14" t="str">
        <x:v>Motorcyclist</x:v>
      </x:c>
    </x:row>
    <x:row r="330">
      <x:c r="A330" s="14" t="n">
        <x:v>2021</x:v>
      </x:c>
      <x:c r="B330" s="14" t="n">
        <x:v>490052</x:v>
      </x:c>
      <x:c r="C330" s="14" t="str">
        <x:v>Other road users</x:v>
      </x:c>
    </x:row>
    <x:row r="331">
      <x:c r="A331" s="14" t="n">
        <x:v>2021</x:v>
      </x:c>
      <x:c r="B331" s="14" t="n">
        <x:v>490054</x:v>
      </x:c>
      <x:c r="C331" s="14" t="str">
        <x:v>Other road users</x:v>
      </x:c>
    </x:row>
    <x:row r="332">
      <x:c r="A332" s="14" t="n">
        <x:v>2021</x:v>
      </x:c>
      <x:c r="B332" s="14" t="n">
        <x:v>490055</x:v>
      </x:c>
      <x:c r="C332" s="14" t="str">
        <x:v>Other road users</x:v>
      </x:c>
    </x:row>
    <x:row r="333">
      <x:c r="A333" s="14" t="n">
        <x:v>2021</x:v>
      </x:c>
      <x:c r="B333" s="14" t="n">
        <x:v>490056</x:v>
      </x:c>
      <x:c r="C333" s="14" t="str">
        <x:v>Other road users</x:v>
      </x:c>
    </x:row>
    <x:row r="334">
      <x:c r="A334" s="14" t="n">
        <x:v>2021</x:v>
      </x:c>
      <x:c r="B334" s="14" t="n">
        <x:v>490057</x:v>
      </x:c>
      <x:c r="C334" s="14" t="str">
        <x:v>Other road users</x:v>
      </x:c>
    </x:row>
    <x:row r="335">
      <x:c r="A335" s="14" t="n">
        <x:v>2021</x:v>
      </x:c>
      <x:c r="B335" s="14" t="n">
        <x:v>490058</x:v>
      </x:c>
      <x:c r="C335" s="14" t="str">
        <x:v>Motorcyclist</x:v>
      </x:c>
    </x:row>
    <x:row r="336">
      <x:c r="A336" s="14" t="n">
        <x:v>2021</x:v>
      </x:c>
      <x:c r="B336" s="14" t="n">
        <x:v>490059</x:v>
      </x:c>
      <x:c r="C336" s="14" t="str">
        <x:v>Pedestrian</x:v>
      </x:c>
    </x:row>
    <x:row r="337">
      <x:c r="A337" s="14" t="n">
        <x:v>2021</x:v>
      </x:c>
      <x:c r="B337" s="14" t="n">
        <x:v>490060</x:v>
      </x:c>
      <x:c r="C337" s="14" t="str">
        <x:v>Other road users</x:v>
      </x:c>
    </x:row>
    <x:row r="338">
      <x:c r="A338" s="14" t="n">
        <x:v>2021</x:v>
      </x:c>
      <x:c r="B338" s="14" t="n">
        <x:v>490060</x:v>
      </x:c>
      <x:c r="C338" s="14" t="str">
        <x:v>Other road users</x:v>
      </x:c>
    </x:row>
    <x:row r="339">
      <x:c r="A339" s="14" t="n">
        <x:v>2021</x:v>
      </x:c>
      <x:c r="B339" s="14" t="n">
        <x:v>490061</x:v>
      </x:c>
      <x:c r="C339" s="14" t="str">
        <x:v>Other road users</x:v>
      </x:c>
    </x:row>
    <x:row r="340">
      <x:c r="A340" s="14" t="n">
        <x:v>2021</x:v>
      </x:c>
      <x:c r="B340" s="14" t="n">
        <x:v>490062</x:v>
      </x:c>
      <x:c r="C340" s="14" t="str">
        <x:v>Bicyclist</x:v>
      </x:c>
    </x:row>
    <x:row r="341">
      <x:c r="A341" s="14" t="n">
        <x:v>2021</x:v>
      </x:c>
      <x:c r="B341" s="14" t="n">
        <x:v>490063</x:v>
      </x:c>
      <x:c r="C341" s="14" t="str">
        <x:v>Pedestrian</x:v>
      </x:c>
    </x:row>
    <x:row r="342">
      <x:c r="A342" s="14" t="n">
        <x:v>2021</x:v>
      </x:c>
      <x:c r="B342" s="14" t="n">
        <x:v>490064</x:v>
      </x:c>
      <x:c r="C342" s="14" t="str">
        <x:v>Other road users</x:v>
      </x:c>
    </x:row>
    <x:row r="343">
      <x:c r="A343" s="14" t="n">
        <x:v>2021</x:v>
      </x:c>
      <x:c r="B343" s="14" t="n">
        <x:v>490065</x:v>
      </x:c>
      <x:c r="C343" s="14" t="str">
        <x:v>Other road users</x:v>
      </x:c>
    </x:row>
    <x:row r="344">
      <x:c r="A344" s="14" t="n">
        <x:v>2021</x:v>
      </x:c>
      <x:c r="B344" s="14" t="n">
        <x:v>490066</x:v>
      </x:c>
      <x:c r="C344" s="14" t="str">
        <x:v>Other road users</x:v>
      </x:c>
    </x:row>
    <x:row r="345">
      <x:c r="A345" s="14" t="n">
        <x:v>2021</x:v>
      </x:c>
      <x:c r="B345" s="14" t="n">
        <x:v>490067</x:v>
      </x:c>
      <x:c r="C345" s="14" t="str">
        <x:v>Other road users</x:v>
      </x:c>
    </x:row>
    <x:row r="346">
      <x:c r="A346" s="14" t="n">
        <x:v>2021</x:v>
      </x:c>
      <x:c r="B346" s="14" t="n">
        <x:v>490068</x:v>
      </x:c>
      <x:c r="C346" s="14" t="str">
        <x:v>Other road users</x:v>
      </x:c>
    </x:row>
    <x:row r="347">
      <x:c r="A347" s="14" t="n">
        <x:v>2021</x:v>
      </x:c>
      <x:c r="B347" s="14" t="n">
        <x:v>490068</x:v>
      </x:c>
      <x:c r="C347" s="14" t="str">
        <x:v>Other road users</x:v>
      </x:c>
    </x:row>
    <x:row r="348">
      <x:c r="A348" s="14" t="n">
        <x:v>2021</x:v>
      </x:c>
      <x:c r="B348" s="14" t="n">
        <x:v>490069</x:v>
      </x:c>
      <x:c r="C348" s="14" t="str">
        <x:v>Other road users</x:v>
      </x:c>
    </x:row>
    <x:row r="349">
      <x:c r="A349" s="14" t="n">
        <x:v>2021</x:v>
      </x:c>
      <x:c r="B349" s="14" t="n">
        <x:v>490070</x:v>
      </x:c>
      <x:c r="C349" s="14" t="str">
        <x:v>Other road users</x:v>
      </x:c>
    </x:row>
    <x:row r="350">
      <x:c r="A350" s="14" t="n">
        <x:v>2021</x:v>
      </x:c>
      <x:c r="B350" s="14" t="n">
        <x:v>490071</x:v>
      </x:c>
      <x:c r="C350" s="14" t="str">
        <x:v>Other road users</x:v>
      </x:c>
    </x:row>
    <x:row r="351">
      <x:c r="A351" s="14" t="n">
        <x:v>2021</x:v>
      </x:c>
      <x:c r="B351" s="14" t="n">
        <x:v>490072</x:v>
      </x:c>
      <x:c r="C351" s="14" t="str">
        <x:v>Other road users</x:v>
      </x:c>
    </x:row>
    <x:row r="352">
      <x:c r="A352" s="14" t="n">
        <x:v>2021</x:v>
      </x:c>
      <x:c r="B352" s="14" t="n">
        <x:v>490072</x:v>
      </x:c>
      <x:c r="C352" s="14" t="str">
        <x:v>Other road users</x:v>
      </x:c>
    </x:row>
    <x:row r="353">
      <x:c r="A353" s="14" t="n">
        <x:v>2021</x:v>
      </x:c>
      <x:c r="B353" s="14" t="n">
        <x:v>490072</x:v>
      </x:c>
      <x:c r="C353" s="14" t="str">
        <x:v>Other road users</x:v>
      </x:c>
    </x:row>
    <x:row r="354">
      <x:c r="A354" s="14" t="n">
        <x:v>2021</x:v>
      </x:c>
      <x:c r="B354" s="14" t="n">
        <x:v>490073</x:v>
      </x:c>
      <x:c r="C354" s="14" t="str">
        <x:v>Other road users</x:v>
      </x:c>
    </x:row>
    <x:row r="355">
      <x:c r="A355" s="14" t="n">
        <x:v>2021</x:v>
      </x:c>
      <x:c r="B355" s="14" t="n">
        <x:v>490074</x:v>
      </x:c>
      <x:c r="C355" s="14" t="str">
        <x:v>Motorcyclist</x:v>
      </x:c>
    </x:row>
    <x:row r="356">
      <x:c r="A356" s="14" t="n">
        <x:v>2021</x:v>
      </x:c>
      <x:c r="B356" s="14" t="n">
        <x:v>490075</x:v>
      </x:c>
      <x:c r="C356" s="14" t="str">
        <x:v>Other road users</x:v>
      </x:c>
    </x:row>
    <x:row r="357">
      <x:c r="A357" s="14" t="n">
        <x:v>2021</x:v>
      </x:c>
      <x:c r="B357" s="14" t="n">
        <x:v>490076</x:v>
      </x:c>
      <x:c r="C357" s="14" t="str">
        <x:v>Other road users</x:v>
      </x:c>
    </x:row>
    <x:row r="358">
      <x:c r="A358" s="14" t="n">
        <x:v>2021</x:v>
      </x:c>
      <x:c r="B358" s="14" t="n">
        <x:v>490077</x:v>
      </x:c>
      <x:c r="C358" s="14" t="str">
        <x:v>Other road users</x:v>
      </x:c>
    </x:row>
    <x:row r="359">
      <x:c r="A359" s="14" t="n">
        <x:v>2021</x:v>
      </x:c>
      <x:c r="B359" s="14" t="n">
        <x:v>490079</x:v>
      </x:c>
      <x:c r="C359" s="14" t="str">
        <x:v>Other road users</x:v>
      </x:c>
    </x:row>
    <x:row r="360">
      <x:c r="A360" s="14" t="n">
        <x:v>2021</x:v>
      </x:c>
      <x:c r="B360" s="14" t="n">
        <x:v>490080</x:v>
      </x:c>
      <x:c r="C360" s="14" t="str">
        <x:v>Other road users</x:v>
      </x:c>
    </x:row>
    <x:row r="361">
      <x:c r="A361" s="14" t="n">
        <x:v>2021</x:v>
      </x:c>
      <x:c r="B361" s="14" t="n">
        <x:v>490081</x:v>
      </x:c>
      <x:c r="C361" s="14" t="str">
        <x:v>Other road users</x:v>
      </x:c>
    </x:row>
    <x:row r="362">
      <x:c r="A362" s="14" t="n">
        <x:v>2021</x:v>
      </x:c>
      <x:c r="B362" s="14" t="n">
        <x:v>490082</x:v>
      </x:c>
      <x:c r="C362" s="14" t="str">
        <x:v>Other road users</x:v>
      </x:c>
    </x:row>
    <x:row r="363">
      <x:c r="A363" s="14" t="n">
        <x:v>2021</x:v>
      </x:c>
      <x:c r="B363" s="14" t="n">
        <x:v>490083</x:v>
      </x:c>
      <x:c r="C363" s="14" t="str">
        <x:v>Motorcyclist</x:v>
      </x:c>
    </x:row>
    <x:row r="364">
      <x:c r="A364" s="14" t="n">
        <x:v>2021</x:v>
      </x:c>
      <x:c r="B364" s="14" t="n">
        <x:v>490084</x:v>
      </x:c>
      <x:c r="C364" s="14" t="str">
        <x:v>Other road users</x:v>
      </x:c>
    </x:row>
    <x:row r="365">
      <x:c r="A365" s="14" t="n">
        <x:v>2021</x:v>
      </x:c>
      <x:c r="B365" s="14" t="n">
        <x:v>490086</x:v>
      </x:c>
      <x:c r="C365" s="14" t="str">
        <x:v>Motorcyclist</x:v>
      </x:c>
    </x:row>
    <x:row r="366">
      <x:c r="A366" s="14" t="n">
        <x:v>2021</x:v>
      </x:c>
      <x:c r="B366" s="14" t="n">
        <x:v>490088</x:v>
      </x:c>
      <x:c r="C366" s="14" t="str">
        <x:v>Other road users</x:v>
      </x:c>
    </x:row>
    <x:row r="367">
      <x:c r="A367" s="14" t="n">
        <x:v>2021</x:v>
      </x:c>
      <x:c r="B367" s="14" t="n">
        <x:v>490089</x:v>
      </x:c>
      <x:c r="C367" s="14" t="str">
        <x:v>Motorcyclist</x:v>
      </x:c>
    </x:row>
    <x:row r="368">
      <x:c r="A368" s="14" t="n">
        <x:v>2021</x:v>
      </x:c>
      <x:c r="B368" s="14" t="n">
        <x:v>490090</x:v>
      </x:c>
      <x:c r="C368" s="14" t="str">
        <x:v>Other road users</x:v>
      </x:c>
    </x:row>
    <x:row r="369">
      <x:c r="A369" s="14" t="n">
        <x:v>2021</x:v>
      </x:c>
      <x:c r="B369" s="14" t="n">
        <x:v>490091</x:v>
      </x:c>
      <x:c r="C369" s="14" t="str">
        <x:v>Motorcyclist</x:v>
      </x:c>
    </x:row>
    <x:row r="370">
      <x:c r="A370" s="14" t="n">
        <x:v>2021</x:v>
      </x:c>
      <x:c r="B370" s="14" t="n">
        <x:v>490092</x:v>
      </x:c>
      <x:c r="C370" s="14" t="str">
        <x:v>Motorcyclist</x:v>
      </x:c>
    </x:row>
    <x:row r="371">
      <x:c r="A371" s="14" t="n">
        <x:v>2021</x:v>
      </x:c>
      <x:c r="B371" s="14" t="n">
        <x:v>490093</x:v>
      </x:c>
      <x:c r="C371" s="14" t="str">
        <x:v>Other road users</x:v>
      </x:c>
    </x:row>
    <x:row r="372">
      <x:c r="A372" s="14" t="n">
        <x:v>2021</x:v>
      </x:c>
      <x:c r="B372" s="14" t="n">
        <x:v>490094</x:v>
      </x:c>
      <x:c r="C372" s="14" t="str">
        <x:v>Other road users</x:v>
      </x:c>
    </x:row>
    <x:row r="373">
      <x:c r="A373" s="14" t="n">
        <x:v>2021</x:v>
      </x:c>
      <x:c r="B373" s="14" t="n">
        <x:v>490095</x:v>
      </x:c>
      <x:c r="C373" s="14" t="str">
        <x:v>Other road users</x:v>
      </x:c>
    </x:row>
    <x:row r="374">
      <x:c r="A374" s="14" t="n">
        <x:v>2021</x:v>
      </x:c>
      <x:c r="B374" s="14" t="n">
        <x:v>490096</x:v>
      </x:c>
      <x:c r="C374" s="14" t="str">
        <x:v>Other road users</x:v>
      </x:c>
    </x:row>
    <x:row r="375">
      <x:c r="A375" s="14" t="n">
        <x:v>2021</x:v>
      </x:c>
      <x:c r="B375" s="14" t="n">
        <x:v>490097</x:v>
      </x:c>
      <x:c r="C375" s="14" t="str">
        <x:v>Other road users</x:v>
      </x:c>
    </x:row>
    <x:row r="376">
      <x:c r="A376" s="14" t="n">
        <x:v>2021</x:v>
      </x:c>
      <x:c r="B376" s="14" t="n">
        <x:v>490098</x:v>
      </x:c>
      <x:c r="C376" s="14" t="str">
        <x:v>Pedestrian</x:v>
      </x:c>
    </x:row>
    <x:row r="377">
      <x:c r="A377" s="14" t="n">
        <x:v>2021</x:v>
      </x:c>
      <x:c r="B377" s="14" t="n">
        <x:v>490099</x:v>
      </x:c>
      <x:c r="C377" s="14" t="str">
        <x:v>Motorcyclist</x:v>
      </x:c>
    </x:row>
    <x:row r="378">
      <x:c r="A378" s="14" t="n">
        <x:v>2021</x:v>
      </x:c>
      <x:c r="B378" s="14" t="n">
        <x:v>490100</x:v>
      </x:c>
      <x:c r="C378" s="14" t="str">
        <x:v>Other road users</x:v>
      </x:c>
    </x:row>
    <x:row r="379">
      <x:c r="A379" s="14" t="n">
        <x:v>2021</x:v>
      </x:c>
      <x:c r="B379" s="14" t="n">
        <x:v>490101</x:v>
      </x:c>
      <x:c r="C379" s="14" t="str">
        <x:v>Other road users</x:v>
      </x:c>
    </x:row>
    <x:row r="380">
      <x:c r="A380" s="14" t="n">
        <x:v>2021</x:v>
      </x:c>
      <x:c r="B380" s="14" t="n">
        <x:v>490101</x:v>
      </x:c>
      <x:c r="C380" s="14" t="str">
        <x:v>Other road users</x:v>
      </x:c>
    </x:row>
    <x:row r="381">
      <x:c r="A381" s="14" t="n">
        <x:v>2021</x:v>
      </x:c>
      <x:c r="B381" s="14" t="n">
        <x:v>490102</x:v>
      </x:c>
      <x:c r="C381" s="14" t="str">
        <x:v>Other road users</x:v>
      </x:c>
    </x:row>
    <x:row r="382">
      <x:c r="A382" s="14" t="n">
        <x:v>2021</x:v>
      </x:c>
      <x:c r="B382" s="14" t="n">
        <x:v>490103</x:v>
      </x:c>
      <x:c r="C382" s="14" t="str">
        <x:v>Other road users</x:v>
      </x:c>
    </x:row>
    <x:row r="383">
      <x:c r="A383" s="14" t="n">
        <x:v>2021</x:v>
      </x:c>
      <x:c r="B383" s="14" t="n">
        <x:v>490104</x:v>
      </x:c>
      <x:c r="C383" s="14" t="str">
        <x:v>Other road users</x:v>
      </x:c>
    </x:row>
    <x:row r="384">
      <x:c r="A384" s="14" t="n">
        <x:v>2021</x:v>
      </x:c>
      <x:c r="B384" s="14" t="n">
        <x:v>490105</x:v>
      </x:c>
      <x:c r="C384" s="14" t="str">
        <x:v>Other road users</x:v>
      </x:c>
    </x:row>
    <x:row r="385">
      <x:c r="A385" s="14" t="n">
        <x:v>2021</x:v>
      </x:c>
      <x:c r="B385" s="14" t="n">
        <x:v>490106</x:v>
      </x:c>
      <x:c r="C385" s="14" t="str">
        <x:v>Other road users</x:v>
      </x:c>
    </x:row>
    <x:row r="386">
      <x:c r="A386" s="14" t="n">
        <x:v>2021</x:v>
      </x:c>
      <x:c r="B386" s="14" t="n">
        <x:v>490107</x:v>
      </x:c>
      <x:c r="C386" s="14" t="str">
        <x:v>Other road users</x:v>
      </x:c>
    </x:row>
    <x:row r="387">
      <x:c r="A387" s="14" t="n">
        <x:v>2021</x:v>
      </x:c>
      <x:c r="B387" s="14" t="n">
        <x:v>490107</x:v>
      </x:c>
      <x:c r="C387" s="14" t="str">
        <x:v>Other road users</x:v>
      </x:c>
    </x:row>
    <x:row r="388">
      <x:c r="A388" s="14" t="n">
        <x:v>2021</x:v>
      </x:c>
      <x:c r="B388" s="14" t="n">
        <x:v>490108</x:v>
      </x:c>
      <x:c r="C388" s="14" t="str">
        <x:v>Pedestrian</x:v>
      </x:c>
    </x:row>
    <x:row r="389">
      <x:c r="A389" s="14" t="n">
        <x:v>2021</x:v>
      </x:c>
      <x:c r="B389" s="14" t="n">
        <x:v>490109</x:v>
      </x:c>
      <x:c r="C389" s="14" t="str">
        <x:v>Other road users</x:v>
      </x:c>
    </x:row>
    <x:row r="390">
      <x:c r="A390" s="14" t="n">
        <x:v>2021</x:v>
      </x:c>
      <x:c r="B390" s="14" t="n">
        <x:v>490110</x:v>
      </x:c>
      <x:c r="C390" s="14" t="str">
        <x:v>Motorcyclist</x:v>
      </x:c>
    </x:row>
    <x:row r="391">
      <x:c r="A391" s="14" t="n">
        <x:v>2021</x:v>
      </x:c>
      <x:c r="B391" s="14" t="n">
        <x:v>490111</x:v>
      </x:c>
      <x:c r="C391" s="14" t="str">
        <x:v>Motorcyclist</x:v>
      </x:c>
    </x:row>
    <x:row r="392">
      <x:c r="A392" s="14" t="n">
        <x:v>2021</x:v>
      </x:c>
      <x:c r="B392" s="14" t="n">
        <x:v>490112</x:v>
      </x:c>
      <x:c r="C392" s="14" t="str">
        <x:v>Motorcyclist</x:v>
      </x:c>
    </x:row>
    <x:row r="393">
      <x:c r="A393" s="14" t="n">
        <x:v>2021</x:v>
      </x:c>
      <x:c r="B393" s="14" t="n">
        <x:v>490113</x:v>
      </x:c>
      <x:c r="C393" s="14" t="str">
        <x:v>Other road users</x:v>
      </x:c>
    </x:row>
    <x:row r="394">
      <x:c r="A394" s="14" t="n">
        <x:v>2021</x:v>
      </x:c>
      <x:c r="B394" s="14" t="n">
        <x:v>490114</x:v>
      </x:c>
      <x:c r="C394" s="14" t="str">
        <x:v>Other road users</x:v>
      </x:c>
    </x:row>
    <x:row r="395">
      <x:c r="A395" s="14" t="n">
        <x:v>2021</x:v>
      </x:c>
      <x:c r="B395" s="14" t="n">
        <x:v>490115</x:v>
      </x:c>
      <x:c r="C395" s="14" t="str">
        <x:v>Motorcyclist</x:v>
      </x:c>
    </x:row>
    <x:row r="396">
      <x:c r="A396" s="14" t="n">
        <x:v>2021</x:v>
      </x:c>
      <x:c r="B396" s="14" t="n">
        <x:v>490116</x:v>
      </x:c>
      <x:c r="C396" s="14" t="str">
        <x:v>Other road users</x:v>
      </x:c>
    </x:row>
    <x:row r="397">
      <x:c r="A397" s="14" t="n">
        <x:v>2021</x:v>
      </x:c>
      <x:c r="B397" s="14" t="n">
        <x:v>490117</x:v>
      </x:c>
      <x:c r="C397" s="14" t="str">
        <x:v>Other road users</x:v>
      </x:c>
    </x:row>
    <x:row r="398">
      <x:c r="A398" s="14" t="n">
        <x:v>2021</x:v>
      </x:c>
      <x:c r="B398" s="14" t="n">
        <x:v>490118</x:v>
      </x:c>
      <x:c r="C398" s="14" t="str">
        <x:v>Motorcyclist</x:v>
      </x:c>
    </x:row>
    <x:row r="399">
      <x:c r="A399" s="14" t="n">
        <x:v>2021</x:v>
      </x:c>
      <x:c r="B399" s="14" t="n">
        <x:v>490120</x:v>
      </x:c>
      <x:c r="C399" s="14" t="str">
        <x:v>Other road users</x:v>
      </x:c>
    </x:row>
    <x:row r="400">
      <x:c r="A400" s="14" t="n">
        <x:v>2021</x:v>
      </x:c>
      <x:c r="B400" s="14" t="n">
        <x:v>490121</x:v>
      </x:c>
      <x:c r="C400" s="14" t="str">
        <x:v>Other road users</x:v>
      </x:c>
    </x:row>
    <x:row r="401">
      <x:c r="A401" s="14" t="n">
        <x:v>2021</x:v>
      </x:c>
      <x:c r="B401" s="14" t="n">
        <x:v>490122</x:v>
      </x:c>
      <x:c r="C401" s="14" t="str">
        <x:v>Other road users</x:v>
      </x:c>
    </x:row>
    <x:row r="402">
      <x:c r="A402" s="14" t="n">
        <x:v>2021</x:v>
      </x:c>
      <x:c r="B402" s="14" t="n">
        <x:v>490123</x:v>
      </x:c>
      <x:c r="C402" s="14" t="str">
        <x:v>Other road users</x:v>
      </x:c>
    </x:row>
    <x:row r="403">
      <x:c r="A403" s="14" t="n">
        <x:v>2021</x:v>
      </x:c>
      <x:c r="B403" s="14" t="n">
        <x:v>490124</x:v>
      </x:c>
      <x:c r="C403" s="14" t="str">
        <x:v>Other road users</x:v>
      </x:c>
    </x:row>
    <x:row r="404">
      <x:c r="A404" s="14" t="n">
        <x:v>2021</x:v>
      </x:c>
      <x:c r="B404" s="14" t="n">
        <x:v>490125</x:v>
      </x:c>
      <x:c r="C404" s="14" t="str">
        <x:v>Pedestrian</x:v>
      </x:c>
    </x:row>
    <x:row r="405">
      <x:c r="A405" s="14" t="n">
        <x:v>2021</x:v>
      </x:c>
      <x:c r="B405" s="14" t="n">
        <x:v>490126</x:v>
      </x:c>
      <x:c r="C405" s="14" t="str">
        <x:v>Other road users</x:v>
      </x:c>
    </x:row>
    <x:row r="406">
      <x:c r="A406" s="14" t="n">
        <x:v>2021</x:v>
      </x:c>
      <x:c r="B406" s="14" t="n">
        <x:v>490126</x:v>
      </x:c>
      <x:c r="C406" s="14" t="str">
        <x:v>Other road users</x:v>
      </x:c>
    </x:row>
    <x:row r="407">
      <x:c r="A407" s="14" t="n">
        <x:v>2021</x:v>
      </x:c>
      <x:c r="B407" s="14" t="n">
        <x:v>490127</x:v>
      </x:c>
      <x:c r="C407" s="14" t="str">
        <x:v>Bicyclist</x:v>
      </x:c>
    </x:row>
    <x:row r="408">
      <x:c r="A408" s="14" t="n">
        <x:v>2021</x:v>
      </x:c>
      <x:c r="B408" s="14" t="n">
        <x:v>490128</x:v>
      </x:c>
      <x:c r="C408" s="14" t="str">
        <x:v>Other road users</x:v>
      </x:c>
    </x:row>
    <x:row r="409">
      <x:c r="A409" s="14" t="n">
        <x:v>2021</x:v>
      </x:c>
      <x:c r="B409" s="14" t="n">
        <x:v>490129</x:v>
      </x:c>
      <x:c r="C409" s="14" t="str">
        <x:v>Other road users</x:v>
      </x:c>
    </x:row>
    <x:row r="410">
      <x:c r="A410" s="14" t="n">
        <x:v>2021</x:v>
      </x:c>
      <x:c r="B410" s="14" t="n">
        <x:v>490130</x:v>
      </x:c>
      <x:c r="C410" s="14" t="str">
        <x:v>Other road users</x:v>
      </x:c>
    </x:row>
    <x:row r="411">
      <x:c r="A411" s="14" t="n">
        <x:v>2021</x:v>
      </x:c>
      <x:c r="B411" s="14" t="n">
        <x:v>490131</x:v>
      </x:c>
      <x:c r="C411" s="14" t="str">
        <x:v>Motorcyclist</x:v>
      </x:c>
    </x:row>
    <x:row r="412">
      <x:c r="A412" s="14" t="n">
        <x:v>2021</x:v>
      </x:c>
      <x:c r="B412" s="14" t="n">
        <x:v>490132</x:v>
      </x:c>
      <x:c r="C412" s="14" t="str">
        <x:v>Other road users</x:v>
      </x:c>
    </x:row>
    <x:row r="413">
      <x:c r="A413" s="14" t="n">
        <x:v>2021</x:v>
      </x:c>
      <x:c r="B413" s="14" t="n">
        <x:v>490133</x:v>
      </x:c>
      <x:c r="C413" s="14" t="str">
        <x:v>Motorcyclist</x:v>
      </x:c>
    </x:row>
    <x:row r="414">
      <x:c r="A414" s="14" t="n">
        <x:v>2021</x:v>
      </x:c>
      <x:c r="B414" s="14" t="n">
        <x:v>490134</x:v>
      </x:c>
      <x:c r="C414" s="14" t="str">
        <x:v>Other road users</x:v>
      </x:c>
    </x:row>
    <x:row r="415">
      <x:c r="A415" s="14" t="n">
        <x:v>2021</x:v>
      </x:c>
      <x:c r="B415" s="14" t="n">
        <x:v>490135</x:v>
      </x:c>
      <x:c r="C415" s="14" t="str">
        <x:v>Other road users</x:v>
      </x:c>
    </x:row>
    <x:row r="416">
      <x:c r="A416" s="14" t="n">
        <x:v>2021</x:v>
      </x:c>
      <x:c r="B416" s="14" t="n">
        <x:v>490136</x:v>
      </x:c>
      <x:c r="C416" s="14" t="str">
        <x:v>Pedestrian</x:v>
      </x:c>
    </x:row>
    <x:row r="417">
      <x:c r="A417" s="14" t="n">
        <x:v>2021</x:v>
      </x:c>
      <x:c r="B417" s="14" t="n">
        <x:v>490137</x:v>
      </x:c>
      <x:c r="C417" s="14" t="str">
        <x:v>Other road users</x:v>
      </x:c>
    </x:row>
    <x:row r="418">
      <x:c r="A418" s="14" t="n">
        <x:v>2021</x:v>
      </x:c>
      <x:c r="B418" s="14" t="n">
        <x:v>490138</x:v>
      </x:c>
      <x:c r="C418" s="14" t="str">
        <x:v>Other road users</x:v>
      </x:c>
    </x:row>
    <x:row r="419">
      <x:c r="A419" s="14" t="n">
        <x:v>2021</x:v>
      </x:c>
      <x:c r="B419" s="14" t="n">
        <x:v>490138</x:v>
      </x:c>
      <x:c r="C419" s="14" t="str">
        <x:v>Other road users</x:v>
      </x:c>
    </x:row>
    <x:row r="420">
      <x:c r="A420" s="14" t="n">
        <x:v>2021</x:v>
      </x:c>
      <x:c r="B420" s="14" t="n">
        <x:v>490138</x:v>
      </x:c>
      <x:c r="C420" s="14" t="str">
        <x:v>Other road users</x:v>
      </x:c>
    </x:row>
    <x:row r="421">
      <x:c r="A421" s="14" t="n">
        <x:v>2021</x:v>
      </x:c>
      <x:c r="B421" s="14" t="n">
        <x:v>490138</x:v>
      </x:c>
      <x:c r="C421" s="14" t="str">
        <x:v>Other road users</x:v>
      </x:c>
    </x:row>
    <x:row r="422">
      <x:c r="A422" s="14" t="n">
        <x:v>2021</x:v>
      </x:c>
      <x:c r="B422" s="14" t="n">
        <x:v>490138</x:v>
      </x:c>
      <x:c r="C422" s="14" t="str">
        <x:v>Other road users</x:v>
      </x:c>
    </x:row>
    <x:row r="423">
      <x:c r="A423" s="14" t="n">
        <x:v>2021</x:v>
      </x:c>
      <x:c r="B423" s="14" t="n">
        <x:v>490138</x:v>
      </x:c>
      <x:c r="C423" s="14" t="str">
        <x:v>Other road users</x:v>
      </x:c>
    </x:row>
    <x:row r="424">
      <x:c r="A424" s="14" t="n">
        <x:v>2021</x:v>
      </x:c>
      <x:c r="B424" s="14" t="n">
        <x:v>490138</x:v>
      </x:c>
      <x:c r="C424" s="14" t="str">
        <x:v>Other road users</x:v>
      </x:c>
    </x:row>
    <x:row r="425">
      <x:c r="A425" s="14" t="n">
        <x:v>2021</x:v>
      </x:c>
      <x:c r="B425" s="14" t="n">
        <x:v>490138</x:v>
      </x:c>
      <x:c r="C425" s="14" t="str">
        <x:v>Other road users</x:v>
      </x:c>
    </x:row>
    <x:row r="426">
      <x:c r="A426" s="14" t="n">
        <x:v>2021</x:v>
      </x:c>
      <x:c r="B426" s="14" t="n">
        <x:v>490139</x:v>
      </x:c>
      <x:c r="C426" s="14" t="str">
        <x:v>Other road users</x:v>
      </x:c>
    </x:row>
    <x:row r="427">
      <x:c r="A427" s="14" t="n">
        <x:v>2021</x:v>
      </x:c>
      <x:c r="B427" s="14" t="n">
        <x:v>490140</x:v>
      </x:c>
      <x:c r="C427" s="14" t="str">
        <x:v>Other road users</x:v>
      </x:c>
    </x:row>
    <x:row r="428">
      <x:c r="A428" s="14" t="n">
        <x:v>2021</x:v>
      </x:c>
      <x:c r="B428" s="14" t="n">
        <x:v>490140</x:v>
      </x:c>
      <x:c r="C428" s="14" t="str">
        <x:v>Other road users</x:v>
      </x:c>
    </x:row>
    <x:row r="429">
      <x:c r="A429" s="14" t="n">
        <x:v>2021</x:v>
      </x:c>
      <x:c r="B429" s="14" t="n">
        <x:v>490140</x:v>
      </x:c>
      <x:c r="C429" s="14" t="str">
        <x:v>Other road users</x:v>
      </x:c>
    </x:row>
    <x:row r="430">
      <x:c r="A430" s="14" t="n">
        <x:v>2021</x:v>
      </x:c>
      <x:c r="B430" s="14" t="n">
        <x:v>490141</x:v>
      </x:c>
      <x:c r="C430" s="14" t="str">
        <x:v>Other road users</x:v>
      </x:c>
    </x:row>
    <x:row r="431">
      <x:c r="A431" s="14" t="n">
        <x:v>2021</x:v>
      </x:c>
      <x:c r="B431" s="14" t="n">
        <x:v>490142</x:v>
      </x:c>
      <x:c r="C431" s="14" t="str">
        <x:v>Other road users</x:v>
      </x:c>
    </x:row>
    <x:row r="432">
      <x:c r="A432" s="14" t="n">
        <x:v>2021</x:v>
      </x:c>
      <x:c r="B432" s="14" t="n">
        <x:v>490144</x:v>
      </x:c>
      <x:c r="C432" s="14" t="str">
        <x:v>Other road users</x:v>
      </x:c>
    </x:row>
    <x:row r="433">
      <x:c r="A433" s="14" t="n">
        <x:v>2021</x:v>
      </x:c>
      <x:c r="B433" s="14" t="n">
        <x:v>490145</x:v>
      </x:c>
      <x:c r="C433" s="14" t="str">
        <x:v>Other road users</x:v>
      </x:c>
    </x:row>
    <x:row r="434">
      <x:c r="A434" s="14" t="n">
        <x:v>2021</x:v>
      </x:c>
      <x:c r="B434" s="14" t="n">
        <x:v>490146</x:v>
      </x:c>
      <x:c r="C434" s="14" t="str">
        <x:v>Other road users</x:v>
      </x:c>
    </x:row>
    <x:row r="435">
      <x:c r="A435" s="14" t="n">
        <x:v>2021</x:v>
      </x:c>
      <x:c r="B435" s="14" t="n">
        <x:v>490147</x:v>
      </x:c>
      <x:c r="C435" s="14" t="str">
        <x:v>Other road users</x:v>
      </x:c>
    </x:row>
    <x:row r="436">
      <x:c r="A436" s="14" t="n">
        <x:v>2021</x:v>
      </x:c>
      <x:c r="B436" s="14" t="n">
        <x:v>490147</x:v>
      </x:c>
      <x:c r="C436" s="14" t="str">
        <x:v>Other road users</x:v>
      </x:c>
    </x:row>
    <x:row r="437">
      <x:c r="A437" s="14" t="n">
        <x:v>2021</x:v>
      </x:c>
      <x:c r="B437" s="14" t="n">
        <x:v>490148</x:v>
      </x:c>
      <x:c r="C437" s="14" t="str">
        <x:v>Other road users</x:v>
      </x:c>
    </x:row>
    <x:row r="438">
      <x:c r="A438" s="14" t="n">
        <x:v>2021</x:v>
      </x:c>
      <x:c r="B438" s="14" t="n">
        <x:v>490149</x:v>
      </x:c>
      <x:c r="C438" s="14" t="str">
        <x:v>Other road users</x:v>
      </x:c>
    </x:row>
    <x:row r="439">
      <x:c r="A439" s="14" t="n">
        <x:v>2021</x:v>
      </x:c>
      <x:c r="B439" s="14" t="n">
        <x:v>490150</x:v>
      </x:c>
      <x:c r="C439" s="14" t="str">
        <x:v>Pedestrian</x:v>
      </x:c>
    </x:row>
    <x:row r="440">
      <x:c r="A440" s="14" t="n">
        <x:v>2021</x:v>
      </x:c>
      <x:c r="B440" s="14" t="n">
        <x:v>490151</x:v>
      </x:c>
      <x:c r="C440" s="14" t="str">
        <x:v>Other road users</x:v>
      </x:c>
    </x:row>
    <x:row r="441">
      <x:c r="A441" s="14" t="n">
        <x:v>2021</x:v>
      </x:c>
      <x:c r="B441" s="14" t="n">
        <x:v>490152</x:v>
      </x:c>
      <x:c r="C441" s="14" t="str">
        <x:v>Other road users</x:v>
      </x:c>
    </x:row>
    <x:row r="442">
      <x:c r="A442" s="14" t="n">
        <x:v>2021</x:v>
      </x:c>
      <x:c r="B442" s="14" t="n">
        <x:v>490154</x:v>
      </x:c>
      <x:c r="C442" s="14" t="str">
        <x:v>Motorcyclist</x:v>
      </x:c>
    </x:row>
    <x:row r="443">
      <x:c r="A443" s="14" t="n">
        <x:v>2021</x:v>
      </x:c>
      <x:c r="B443" s="14" t="n">
        <x:v>490155</x:v>
      </x:c>
      <x:c r="C443" s="14" t="str">
        <x:v>Other road users</x:v>
      </x:c>
    </x:row>
    <x:row r="444">
      <x:c r="A444" s="14" t="n">
        <x:v>2021</x:v>
      </x:c>
      <x:c r="B444" s="14" t="n">
        <x:v>490156</x:v>
      </x:c>
      <x:c r="C444" s="14" t="str">
        <x:v>Pedestrian</x:v>
      </x:c>
    </x:row>
    <x:row r="445">
      <x:c r="A445" s="14" t="n">
        <x:v>2021</x:v>
      </x:c>
      <x:c r="B445" s="14" t="n">
        <x:v>490157</x:v>
      </x:c>
      <x:c r="C445" s="14" t="str">
        <x:v>Other road users</x:v>
      </x:c>
    </x:row>
    <x:row r="446">
      <x:c r="A446" s="14" t="n">
        <x:v>2021</x:v>
      </x:c>
      <x:c r="B446" s="14" t="n">
        <x:v>490158</x:v>
      </x:c>
      <x:c r="C446" s="14" t="str">
        <x:v>Motorcyclist</x:v>
      </x:c>
    </x:row>
    <x:row r="447">
      <x:c r="A447" s="14" t="n">
        <x:v>2021</x:v>
      </x:c>
      <x:c r="B447" s="14" t="n">
        <x:v>490159</x:v>
      </x:c>
      <x:c r="C447" s="14" t="str">
        <x:v>Motorcyclist</x:v>
      </x:c>
    </x:row>
    <x:row r="448">
      <x:c r="A448" s="14" t="n">
        <x:v>2021</x:v>
      </x:c>
      <x:c r="B448" s="14" t="n">
        <x:v>490160</x:v>
      </x:c>
      <x:c r="C448" s="14" t="str">
        <x:v>Other road users</x:v>
      </x:c>
    </x:row>
    <x:row r="449">
      <x:c r="A449" s="14" t="n">
        <x:v>2021</x:v>
      </x:c>
      <x:c r="B449" s="14" t="n">
        <x:v>490160</x:v>
      </x:c>
      <x:c r="C449" s="14" t="str">
        <x:v>Other road users</x:v>
      </x:c>
    </x:row>
    <x:row r="450">
      <x:c r="A450" s="14" t="n">
        <x:v>2021</x:v>
      </x:c>
      <x:c r="B450" s="14" t="n">
        <x:v>490161</x:v>
      </x:c>
      <x:c r="C450" s="14" t="str">
        <x:v>Other road users</x:v>
      </x:c>
    </x:row>
    <x:row r="451">
      <x:c r="A451" s="14" t="n">
        <x:v>2021</x:v>
      </x:c>
      <x:c r="B451" s="14" t="n">
        <x:v>490162</x:v>
      </x:c>
      <x:c r="C451" s="14" t="str">
        <x:v>Other road users</x:v>
      </x:c>
    </x:row>
    <x:row r="452">
      <x:c r="A452" s="14" t="n">
        <x:v>2021</x:v>
      </x:c>
      <x:c r="B452" s="14" t="n">
        <x:v>490163</x:v>
      </x:c>
      <x:c r="C452" s="14" t="str">
        <x:v>Other road users</x:v>
      </x:c>
    </x:row>
    <x:row r="453">
      <x:c r="A453" s="14" t="n">
        <x:v>2021</x:v>
      </x:c>
      <x:c r="B453" s="14" t="n">
        <x:v>490164</x:v>
      </x:c>
      <x:c r="C453" s="14" t="str">
        <x:v>Other road users</x:v>
      </x:c>
    </x:row>
    <x:row r="454">
      <x:c r="A454" s="14" t="n">
        <x:v>2021</x:v>
      </x:c>
      <x:c r="B454" s="14" t="n">
        <x:v>490165</x:v>
      </x:c>
      <x:c r="C454" s="14" t="str">
        <x:v>Motorcyclist</x:v>
      </x:c>
    </x:row>
    <x:row r="455">
      <x:c r="A455" s="14" t="n">
        <x:v>2021</x:v>
      </x:c>
      <x:c r="B455" s="14" t="n">
        <x:v>490166</x:v>
      </x:c>
      <x:c r="C455" s="14" t="str">
        <x:v>Other road users</x:v>
      </x:c>
    </x:row>
    <x:row r="456">
      <x:c r="A456" s="14" t="n">
        <x:v>2021</x:v>
      </x:c>
      <x:c r="B456" s="14" t="n">
        <x:v>490167</x:v>
      </x:c>
      <x:c r="C456" s="14" t="str">
        <x:v>Other road users</x:v>
      </x:c>
    </x:row>
    <x:row r="457">
      <x:c r="A457" s="14" t="n">
        <x:v>2021</x:v>
      </x:c>
      <x:c r="B457" s="14" t="n">
        <x:v>490168</x:v>
      </x:c>
      <x:c r="C457" s="14" t="str">
        <x:v>Other road users</x:v>
      </x:c>
    </x:row>
    <x:row r="458">
      <x:c r="A458" s="14" t="n">
        <x:v>2021</x:v>
      </x:c>
      <x:c r="B458" s="14" t="n">
        <x:v>490169</x:v>
      </x:c>
      <x:c r="C458" s="14" t="str">
        <x:v>Other road users</x:v>
      </x:c>
    </x:row>
    <x:row r="459">
      <x:c r="A459" s="14" t="n">
        <x:v>2021</x:v>
      </x:c>
      <x:c r="B459" s="14" t="n">
        <x:v>490170</x:v>
      </x:c>
      <x:c r="C459" s="14" t="str">
        <x:v>Other road users</x:v>
      </x:c>
    </x:row>
    <x:row r="460">
      <x:c r="A460" s="14" t="n">
        <x:v>2021</x:v>
      </x:c>
      <x:c r="B460" s="14" t="n">
        <x:v>490171</x:v>
      </x:c>
      <x:c r="C460" s="14" t="str">
        <x:v>Other road users</x:v>
      </x:c>
    </x:row>
    <x:row r="461">
      <x:c r="A461" s="14" t="n">
        <x:v>2021</x:v>
      </x:c>
      <x:c r="B461" s="14" t="n">
        <x:v>490171</x:v>
      </x:c>
      <x:c r="C461" s="14" t="str">
        <x:v>Other road users</x:v>
      </x:c>
    </x:row>
    <x:row r="462">
      <x:c r="A462" s="14" t="n">
        <x:v>2021</x:v>
      </x:c>
      <x:c r="B462" s="14" t="n">
        <x:v>490172</x:v>
      </x:c>
      <x:c r="C462" s="14" t="str">
        <x:v>Other road users</x:v>
      </x:c>
    </x:row>
    <x:row r="463">
      <x:c r="A463" s="14" t="n">
        <x:v>2021</x:v>
      </x:c>
      <x:c r="B463" s="14" t="n">
        <x:v>490172</x:v>
      </x:c>
      <x:c r="C463" s="14" t="str">
        <x:v>Other road users</x:v>
      </x:c>
    </x:row>
    <x:row r="464">
      <x:c r="A464" s="14" t="n">
        <x:v>2021</x:v>
      </x:c>
      <x:c r="B464" s="14" t="n">
        <x:v>490173</x:v>
      </x:c>
      <x:c r="C464" s="14" t="str">
        <x:v>Other road users</x:v>
      </x:c>
    </x:row>
    <x:row r="465">
      <x:c r="A465" s="14" t="n">
        <x:v>2021</x:v>
      </x:c>
      <x:c r="B465" s="14" t="n">
        <x:v>490174</x:v>
      </x:c>
      <x:c r="C465" s="14" t="str">
        <x:v>Other road users</x:v>
      </x:c>
    </x:row>
    <x:row r="466">
      <x:c r="A466" s="14" t="n">
        <x:v>2021</x:v>
      </x:c>
      <x:c r="B466" s="14" t="n">
        <x:v>490175</x:v>
      </x:c>
      <x:c r="C466" s="14" t="str">
        <x:v>Pedestrian</x:v>
      </x:c>
    </x:row>
    <x:row r="467">
      <x:c r="A467" s="14" t="n">
        <x:v>2021</x:v>
      </x:c>
      <x:c r="B467" s="14" t="n">
        <x:v>490176</x:v>
      </x:c>
      <x:c r="C467" s="14" t="str">
        <x:v>Other road users</x:v>
      </x:c>
    </x:row>
    <x:row r="468">
      <x:c r="A468" s="14" t="n">
        <x:v>2021</x:v>
      </x:c>
      <x:c r="B468" s="14" t="n">
        <x:v>490177</x:v>
      </x:c>
      <x:c r="C468" s="14" t="str">
        <x:v>Motorcyclist</x:v>
      </x:c>
    </x:row>
    <x:row r="469">
      <x:c r="A469" s="14" t="n">
        <x:v>2021</x:v>
      </x:c>
      <x:c r="B469" s="14" t="n">
        <x:v>490178</x:v>
      </x:c>
      <x:c r="C469" s="14" t="str">
        <x:v>Motorcyclist</x:v>
      </x:c>
    </x:row>
    <x:row r="470">
      <x:c r="A470" s="14" t="n">
        <x:v>2021</x:v>
      </x:c>
      <x:c r="B470" s="14" t="n">
        <x:v>490179</x:v>
      </x:c>
      <x:c r="C470" s="14" t="str">
        <x:v>Other road users</x:v>
      </x:c>
    </x:row>
    <x:row r="471">
      <x:c r="A471" s="14" t="n">
        <x:v>2021</x:v>
      </x:c>
      <x:c r="B471" s="14" t="n">
        <x:v>490179</x:v>
      </x:c>
      <x:c r="C471" s="14" t="str">
        <x:v>Other road users</x:v>
      </x:c>
    </x:row>
    <x:row r="472">
      <x:c r="A472" s="14" t="n">
        <x:v>2021</x:v>
      </x:c>
      <x:c r="B472" s="14" t="n">
        <x:v>490180</x:v>
      </x:c>
      <x:c r="C472" s="14" t="str">
        <x:v>Other road users</x:v>
      </x:c>
    </x:row>
    <x:row r="473">
      <x:c r="A473" s="14" t="n">
        <x:v>2021</x:v>
      </x:c>
      <x:c r="B473" s="14" t="n">
        <x:v>490181</x:v>
      </x:c>
      <x:c r="C473" s="14" t="str">
        <x:v>Other road users</x:v>
      </x:c>
    </x:row>
    <x:row r="474">
      <x:c r="A474" s="14" t="n">
        <x:v>2021</x:v>
      </x:c>
      <x:c r="B474" s="14" t="n">
        <x:v>490182</x:v>
      </x:c>
      <x:c r="C474" s="14" t="str">
        <x:v>Other road users</x:v>
      </x:c>
    </x:row>
    <x:row r="475">
      <x:c r="A475" s="14" t="n">
        <x:v>2021</x:v>
      </x:c>
      <x:c r="B475" s="14" t="n">
        <x:v>490182</x:v>
      </x:c>
      <x:c r="C475" s="14" t="str">
        <x:v>Other road users</x:v>
      </x:c>
    </x:row>
    <x:row r="476">
      <x:c r="A476" s="14" t="n">
        <x:v>2021</x:v>
      </x:c>
      <x:c r="B476" s="14" t="n">
        <x:v>490183</x:v>
      </x:c>
      <x:c r="C476" s="14" t="str">
        <x:v>Other road users</x:v>
      </x:c>
    </x:row>
    <x:row r="477">
      <x:c r="A477" s="14" t="n">
        <x:v>2021</x:v>
      </x:c>
      <x:c r="B477" s="14" t="n">
        <x:v>490184</x:v>
      </x:c>
      <x:c r="C477" s="14" t="str">
        <x:v>Pedestrian</x:v>
      </x:c>
    </x:row>
    <x:row r="478">
      <x:c r="A478" s="14" t="n">
        <x:v>2021</x:v>
      </x:c>
      <x:c r="B478" s="14" t="n">
        <x:v>490185</x:v>
      </x:c>
      <x:c r="C478" s="14" t="str">
        <x:v>Other road users</x:v>
      </x:c>
    </x:row>
    <x:row r="479">
      <x:c r="A479" s="14" t="n">
        <x:v>2021</x:v>
      </x:c>
      <x:c r="B479" s="14" t="n">
        <x:v>490186</x:v>
      </x:c>
      <x:c r="C479" s="14" t="str">
        <x:v>Other road users</x:v>
      </x:c>
    </x:row>
    <x:row r="480">
      <x:c r="A480" s="14" t="n">
        <x:v>2021</x:v>
      </x:c>
      <x:c r="B480" s="14" t="n">
        <x:v>490187</x:v>
      </x:c>
      <x:c r="C480" s="14" t="str">
        <x:v>Other road users</x:v>
      </x:c>
    </x:row>
    <x:row r="481">
      <x:c r="A481" s="14" t="n">
        <x:v>2021</x:v>
      </x:c>
      <x:c r="B481" s="14" t="n">
        <x:v>490188</x:v>
      </x:c>
      <x:c r="C481" s="14" t="str">
        <x:v>Pedestrian</x:v>
      </x:c>
    </x:row>
    <x:row r="482">
      <x:c r="A482" s="14" t="n">
        <x:v>2021</x:v>
      </x:c>
      <x:c r="B482" s="14" t="n">
        <x:v>490189</x:v>
      </x:c>
      <x:c r="C482" s="14" t="str">
        <x:v>Other road users</x:v>
      </x:c>
    </x:row>
    <x:row r="483">
      <x:c r="A483" s="14" t="n">
        <x:v>2021</x:v>
      </x:c>
      <x:c r="B483" s="14" t="n">
        <x:v>490189</x:v>
      </x:c>
      <x:c r="C483" s="14" t="str">
        <x:v>Other road users</x:v>
      </x:c>
    </x:row>
    <x:row r="484">
      <x:c r="A484" s="14" t="n">
        <x:v>2021</x:v>
      </x:c>
      <x:c r="B484" s="14" t="n">
        <x:v>490190</x:v>
      </x:c>
      <x:c r="C484" s="14" t="str">
        <x:v>Other road users</x:v>
      </x:c>
    </x:row>
    <x:row r="485">
      <x:c r="A485" s="14" t="n">
        <x:v>2021</x:v>
      </x:c>
      <x:c r="B485" s="14" t="n">
        <x:v>490191</x:v>
      </x:c>
      <x:c r="C485" s="14" t="str">
        <x:v>Other road users</x:v>
      </x:c>
    </x:row>
    <x:row r="486">
      <x:c r="A486" s="14" t="n">
        <x:v>2021</x:v>
      </x:c>
      <x:c r="B486" s="14" t="n">
        <x:v>490192</x:v>
      </x:c>
      <x:c r="C486" s="14" t="str">
        <x:v>Other road users</x:v>
      </x:c>
    </x:row>
    <x:row r="487">
      <x:c r="A487" s="14" t="n">
        <x:v>2021</x:v>
      </x:c>
      <x:c r="B487" s="14" t="n">
        <x:v>490193</x:v>
      </x:c>
      <x:c r="C487" s="14" t="str">
        <x:v>Other road users</x:v>
      </x:c>
    </x:row>
    <x:row r="488">
      <x:c r="A488" s="14" t="n">
        <x:v>2021</x:v>
      </x:c>
      <x:c r="B488" s="14" t="n">
        <x:v>490194</x:v>
      </x:c>
      <x:c r="C488" s="14" t="str">
        <x:v>Pedestrian</x:v>
      </x:c>
    </x:row>
    <x:row r="489">
      <x:c r="A489" s="14" t="n">
        <x:v>2021</x:v>
      </x:c>
      <x:c r="B489" s="14" t="n">
        <x:v>490195</x:v>
      </x:c>
      <x:c r="C489" s="14" t="str">
        <x:v>Bicyclist</x:v>
      </x:c>
    </x:row>
    <x:row r="490">
      <x:c r="A490" s="14" t="n">
        <x:v>2021</x:v>
      </x:c>
      <x:c r="B490" s="14" t="n">
        <x:v>490196</x:v>
      </x:c>
      <x:c r="C490" s="14" t="str">
        <x:v>Other road users</x:v>
      </x:c>
    </x:row>
    <x:row r="491">
      <x:c r="A491" s="14" t="n">
        <x:v>2021</x:v>
      </x:c>
      <x:c r="B491" s="14" t="n">
        <x:v>490197</x:v>
      </x:c>
      <x:c r="C491" s="14" t="str">
        <x:v>Other road users</x:v>
      </x:c>
    </x:row>
    <x:row r="492">
      <x:c r="A492" s="14" t="n">
        <x:v>2021</x:v>
      </x:c>
      <x:c r="B492" s="14" t="n">
        <x:v>490198</x:v>
      </x:c>
      <x:c r="C492" s="14" t="str">
        <x:v>Pedestrian</x:v>
      </x:c>
    </x:row>
    <x:row r="493">
      <x:c r="A493" s="14" t="n">
        <x:v>2021</x:v>
      </x:c>
      <x:c r="B493" s="14" t="n">
        <x:v>490199</x:v>
      </x:c>
      <x:c r="C493" s="14" t="str">
        <x:v>Other road users</x:v>
      </x:c>
    </x:row>
    <x:row r="494">
      <x:c r="A494" s="14" t="n">
        <x:v>2021</x:v>
      </x:c>
      <x:c r="B494" s="14" t="n">
        <x:v>490200</x:v>
      </x:c>
      <x:c r="C494" s="14" t="str">
        <x:v>Other road users</x:v>
      </x:c>
    </x:row>
    <x:row r="495">
      <x:c r="A495" s="14" t="n">
        <x:v>2021</x:v>
      </x:c>
      <x:c r="B495" s="14" t="n">
        <x:v>490201</x:v>
      </x:c>
      <x:c r="C495" s="14" t="str">
        <x:v>Motorcyclist</x:v>
      </x:c>
    </x:row>
    <x:row r="496">
      <x:c r="A496" s="14" t="n">
        <x:v>2021</x:v>
      </x:c>
      <x:c r="B496" s="14" t="n">
        <x:v>490202</x:v>
      </x:c>
      <x:c r="C496" s="14" t="str">
        <x:v>Other road users</x:v>
      </x:c>
    </x:row>
    <x:row r="497">
      <x:c r="A497" s="14" t="n">
        <x:v>2021</x:v>
      </x:c>
      <x:c r="B497" s="14" t="n">
        <x:v>490203</x:v>
      </x:c>
      <x:c r="C497" s="14" t="str">
        <x:v>Other road users</x:v>
      </x:c>
    </x:row>
    <x:row r="498">
      <x:c r="A498" s="14" t="n">
        <x:v>2021</x:v>
      </x:c>
      <x:c r="B498" s="14" t="n">
        <x:v>490204</x:v>
      </x:c>
      <x:c r="C498" s="14" t="str">
        <x:v>Other road users</x:v>
      </x:c>
    </x:row>
    <x:row r="499">
      <x:c r="A499" s="14" t="n">
        <x:v>2021</x:v>
      </x:c>
      <x:c r="B499" s="14" t="n">
        <x:v>490206</x:v>
      </x:c>
      <x:c r="C499" s="14" t="str">
        <x:v>Other road users</x:v>
      </x:c>
    </x:row>
    <x:row r="500">
      <x:c r="A500" s="14" t="n">
        <x:v>2021</x:v>
      </x:c>
      <x:c r="B500" s="14" t="n">
        <x:v>490207</x:v>
      </x:c>
      <x:c r="C500" s="14" t="str">
        <x:v>Other road users</x:v>
      </x:c>
    </x:row>
    <x:row r="501">
      <x:c r="A501" s="14" t="n">
        <x:v>2021</x:v>
      </x:c>
      <x:c r="B501" s="14" t="n">
        <x:v>490208</x:v>
      </x:c>
      <x:c r="C501" s="14" t="str">
        <x:v>Pedestrian</x:v>
      </x:c>
    </x:row>
    <x:row r="502">
      <x:c r="A502" s="14" t="n">
        <x:v>2021</x:v>
      </x:c>
      <x:c r="B502" s="14" t="n">
        <x:v>490209</x:v>
      </x:c>
      <x:c r="C502" s="14" t="str">
        <x:v>Other road users</x:v>
      </x:c>
    </x:row>
    <x:row r="503">
      <x:c r="A503" s="14" t="n">
        <x:v>2021</x:v>
      </x:c>
      <x:c r="B503" s="14" t="n">
        <x:v>490210</x:v>
      </x:c>
      <x:c r="C503" s="14" t="str">
        <x:v>Bicyclist</x:v>
      </x:c>
    </x:row>
    <x:row r="504">
      <x:c r="A504" s="14" t="n">
        <x:v>2021</x:v>
      </x:c>
      <x:c r="B504" s="14" t="n">
        <x:v>490211</x:v>
      </x:c>
      <x:c r="C504" s="14" t="str">
        <x:v>Other road users</x:v>
      </x:c>
    </x:row>
    <x:row r="505">
      <x:c r="A505" s="14" t="n">
        <x:v>2021</x:v>
      </x:c>
      <x:c r="B505" s="14" t="n">
        <x:v>490212</x:v>
      </x:c>
      <x:c r="C505" s="14" t="str">
        <x:v>Motorcyclist</x:v>
      </x:c>
    </x:row>
    <x:row r="506">
      <x:c r="A506" s="14" t="n">
        <x:v>2021</x:v>
      </x:c>
      <x:c r="B506" s="14" t="n">
        <x:v>490213</x:v>
      </x:c>
      <x:c r="C506" s="14" t="str">
        <x:v>Other road users</x:v>
      </x:c>
    </x:row>
    <x:row r="507">
      <x:c r="A507" s="14" t="n">
        <x:v>2021</x:v>
      </x:c>
      <x:c r="B507" s="14" t="n">
        <x:v>490213</x:v>
      </x:c>
      <x:c r="C507" s="14" t="str">
        <x:v>Other road users</x:v>
      </x:c>
    </x:row>
    <x:row r="508">
      <x:c r="A508" s="14" t="n">
        <x:v>2021</x:v>
      </x:c>
      <x:c r="B508" s="14" t="n">
        <x:v>490214</x:v>
      </x:c>
      <x:c r="C508" s="14" t="str">
        <x:v>Pedestrian</x:v>
      </x:c>
    </x:row>
    <x:row r="509">
      <x:c r="A509" s="14" t="n">
        <x:v>2021</x:v>
      </x:c>
      <x:c r="B509" s="14" t="n">
        <x:v>490215</x:v>
      </x:c>
      <x:c r="C509" s="14" t="str">
        <x:v>Other road users</x:v>
      </x:c>
    </x:row>
    <x:row r="510">
      <x:c r="A510" s="14" t="n">
        <x:v>2021</x:v>
      </x:c>
      <x:c r="B510" s="14" t="n">
        <x:v>490216</x:v>
      </x:c>
      <x:c r="C510" s="14" t="str">
        <x:v>Motorcyclist</x:v>
      </x:c>
    </x:row>
    <x:row r="511">
      <x:c r="A511" s="14" t="n">
        <x:v>2021</x:v>
      </x:c>
      <x:c r="B511" s="14" t="n">
        <x:v>490217</x:v>
      </x:c>
      <x:c r="C511" s="14" t="str">
        <x:v>Other road users</x:v>
      </x:c>
    </x:row>
    <x:row r="512">
      <x:c r="A512" s="14" t="n">
        <x:v>2021</x:v>
      </x:c>
      <x:c r="B512" s="14" t="n">
        <x:v>490218</x:v>
      </x:c>
      <x:c r="C512" s="14" t="str">
        <x:v>Other road users</x:v>
      </x:c>
    </x:row>
    <x:row r="513">
      <x:c r="A513" s="14" t="n">
        <x:v>2021</x:v>
      </x:c>
      <x:c r="B513" s="14" t="n">
        <x:v>490218</x:v>
      </x:c>
      <x:c r="C513" s="14" t="str">
        <x:v>Other road users</x:v>
      </x:c>
    </x:row>
    <x:row r="514">
      <x:c r="A514" s="14" t="n">
        <x:v>2021</x:v>
      </x:c>
      <x:c r="B514" s="14" t="n">
        <x:v>490219</x:v>
      </x:c>
      <x:c r="C514" s="14" t="str">
        <x:v>Pedestrian</x:v>
      </x:c>
    </x:row>
    <x:row r="515">
      <x:c r="A515" s="14" t="n">
        <x:v>2021</x:v>
      </x:c>
      <x:c r="B515" s="14" t="n">
        <x:v>490220</x:v>
      </x:c>
      <x:c r="C515" s="14" t="str">
        <x:v>Motorcyclist</x:v>
      </x:c>
    </x:row>
    <x:row r="516">
      <x:c r="A516" s="14" t="n">
        <x:v>2021</x:v>
      </x:c>
      <x:c r="B516" s="14" t="n">
        <x:v>490221</x:v>
      </x:c>
      <x:c r="C516" s="14" t="str">
        <x:v>Bicyclist</x:v>
      </x:c>
    </x:row>
    <x:row r="517">
      <x:c r="A517" s="14" t="n">
        <x:v>2021</x:v>
      </x:c>
      <x:c r="B517" s="14" t="n">
        <x:v>490222</x:v>
      </x:c>
      <x:c r="C517" s="14" t="str">
        <x:v>Other road users</x:v>
      </x:c>
    </x:row>
    <x:row r="518">
      <x:c r="A518" s="14" t="n">
        <x:v>2021</x:v>
      </x:c>
      <x:c r="B518" s="14" t="n">
        <x:v>490222</x:v>
      </x:c>
      <x:c r="C518" s="14" t="str">
        <x:v>Other road users</x:v>
      </x:c>
    </x:row>
    <x:row r="519">
      <x:c r="A519" s="14" t="n">
        <x:v>2021</x:v>
      </x:c>
      <x:c r="B519" s="14" t="n">
        <x:v>490223</x:v>
      </x:c>
      <x:c r="C519" s="14" t="str">
        <x:v>Other road users</x:v>
      </x:c>
    </x:row>
    <x:row r="520">
      <x:c r="A520" s="14" t="n">
        <x:v>2021</x:v>
      </x:c>
      <x:c r="B520" s="14" t="n">
        <x:v>490224</x:v>
      </x:c>
      <x:c r="C520" s="14" t="str">
        <x:v>Other road users</x:v>
      </x:c>
    </x:row>
    <x:row r="521">
      <x:c r="A521" s="14" t="n">
        <x:v>2021</x:v>
      </x:c>
      <x:c r="B521" s="14" t="n">
        <x:v>490225</x:v>
      </x:c>
      <x:c r="C521" s="14" t="str">
        <x:v>Other road users</x:v>
      </x:c>
    </x:row>
    <x:row r="522">
      <x:c r="A522" s="14" t="n">
        <x:v>2021</x:v>
      </x:c>
      <x:c r="B522" s="14" t="n">
        <x:v>490226</x:v>
      </x:c>
      <x:c r="C522" s="14" t="str">
        <x:v>Motorcyclist</x:v>
      </x:c>
    </x:row>
    <x:row r="523">
      <x:c r="A523" s="14" t="n">
        <x:v>2021</x:v>
      </x:c>
      <x:c r="B523" s="14" t="n">
        <x:v>490227</x:v>
      </x:c>
      <x:c r="C523" s="14" t="str">
        <x:v>Other road users</x:v>
      </x:c>
    </x:row>
    <x:row r="524">
      <x:c r="A524" s="14" t="n">
        <x:v>2021</x:v>
      </x:c>
      <x:c r="B524" s="14" t="n">
        <x:v>490227</x:v>
      </x:c>
      <x:c r="C524" s="14" t="str">
        <x:v>Other road users</x:v>
      </x:c>
    </x:row>
    <x:row r="525">
      <x:c r="A525" s="14" t="n">
        <x:v>2021</x:v>
      </x:c>
      <x:c r="B525" s="14" t="n">
        <x:v>490229</x:v>
      </x:c>
      <x:c r="C525" s="14" t="str">
        <x:v>Other road users</x:v>
      </x:c>
    </x:row>
    <x:row r="526">
      <x:c r="A526" s="14" t="n">
        <x:v>2021</x:v>
      </x:c>
      <x:c r="B526" s="14" t="n">
        <x:v>490230</x:v>
      </x:c>
      <x:c r="C526" s="14" t="str">
        <x:v>Other road users</x:v>
      </x:c>
    </x:row>
    <x:row r="527">
      <x:c r="A527" s="14" t="n">
        <x:v>2021</x:v>
      </x:c>
      <x:c r="B527" s="14" t="n">
        <x:v>490231</x:v>
      </x:c>
      <x:c r="C527" s="14" t="str">
        <x:v>Motorcyclist</x:v>
      </x:c>
    </x:row>
    <x:row r="528">
      <x:c r="A528" s="14" t="n">
        <x:v>2021</x:v>
      </x:c>
      <x:c r="B528" s="14" t="n">
        <x:v>490232</x:v>
      </x:c>
      <x:c r="C528" s="14" t="str">
        <x:v>Other road users</x:v>
      </x:c>
    </x:row>
    <x:row r="529">
      <x:c r="A529" s="14" t="n">
        <x:v>2021</x:v>
      </x:c>
      <x:c r="B529" s="14" t="n">
        <x:v>490233</x:v>
      </x:c>
      <x:c r="C529" s="14" t="str">
        <x:v>Other road users</x:v>
      </x:c>
    </x:row>
    <x:row r="530">
      <x:c r="A530" s="14" t="n">
        <x:v>2021</x:v>
      </x:c>
      <x:c r="B530" s="14" t="n">
        <x:v>490234</x:v>
      </x:c>
      <x:c r="C530" s="14" t="str">
        <x:v>Other road users</x:v>
      </x:c>
    </x:row>
    <x:row r="531">
      <x:c r="A531" s="14" t="n">
        <x:v>2021</x:v>
      </x:c>
      <x:c r="B531" s="14" t="n">
        <x:v>490234</x:v>
      </x:c>
      <x:c r="C531" s="14" t="str">
        <x:v>Other road users</x:v>
      </x:c>
    </x:row>
    <x:row r="532">
      <x:c r="A532" s="14" t="n">
        <x:v>2021</x:v>
      </x:c>
      <x:c r="B532" s="14" t="n">
        <x:v>490235</x:v>
      </x:c>
      <x:c r="C532" s="14" t="str">
        <x:v>Other road users</x:v>
      </x:c>
    </x:row>
    <x:row r="533">
      <x:c r="A533" s="14" t="n">
        <x:v>2021</x:v>
      </x:c>
      <x:c r="B533" s="14" t="n">
        <x:v>490236</x:v>
      </x:c>
      <x:c r="C533" s="14" t="str">
        <x:v>Other road users</x:v>
      </x:c>
    </x:row>
    <x:row r="534">
      <x:c r="A534" s="14" t="n">
        <x:v>2021</x:v>
      </x:c>
      <x:c r="B534" s="14" t="n">
        <x:v>490237</x:v>
      </x:c>
      <x:c r="C534" s="14" t="str">
        <x:v>Other road users</x:v>
      </x:c>
    </x:row>
    <x:row r="535">
      <x:c r="A535" s="14" t="n">
        <x:v>2021</x:v>
      </x:c>
      <x:c r="B535" s="14" t="n">
        <x:v>490238</x:v>
      </x:c>
      <x:c r="C535" s="14" t="str">
        <x:v>Motorcyclist</x:v>
      </x:c>
    </x:row>
    <x:row r="536">
      <x:c r="A536" s="14" t="n">
        <x:v>2021</x:v>
      </x:c>
      <x:c r="B536" s="14" t="n">
        <x:v>490239</x:v>
      </x:c>
      <x:c r="C536" s="14" t="str">
        <x:v>Other road users</x:v>
      </x:c>
    </x:row>
    <x:row r="537">
      <x:c r="A537" s="14" t="n">
        <x:v>2021</x:v>
      </x:c>
      <x:c r="B537" s="14" t="n">
        <x:v>490239</x:v>
      </x:c>
      <x:c r="C537" s="14" t="str">
        <x:v>Other road users</x:v>
      </x:c>
    </x:row>
    <x:row r="538">
      <x:c r="A538" s="14" t="n">
        <x:v>2021</x:v>
      </x:c>
      <x:c r="B538" s="14" t="n">
        <x:v>490240</x:v>
      </x:c>
      <x:c r="C538" s="14" t="str">
        <x:v>Pedestrian</x:v>
      </x:c>
    </x:row>
    <x:row r="539">
      <x:c r="A539" s="14" t="n">
        <x:v>2021</x:v>
      </x:c>
      <x:c r="B539" s="14" t="n">
        <x:v>490241</x:v>
      </x:c>
      <x:c r="C539" s="14" t="str">
        <x:v>Other road users</x:v>
      </x:c>
    </x:row>
    <x:row r="540">
      <x:c r="A540" s="14" t="n">
        <x:v>2021</x:v>
      </x:c>
      <x:c r="B540" s="14" t="n">
        <x:v>490241</x:v>
      </x:c>
      <x:c r="C540" s="14" t="str">
        <x:v>Other road users</x:v>
      </x:c>
    </x:row>
    <x:row r="541">
      <x:c r="A541" s="14" t="n">
        <x:v>2021</x:v>
      </x:c>
      <x:c r="B541" s="14" t="n">
        <x:v>490242</x:v>
      </x:c>
      <x:c r="C541" s="14" t="str">
        <x:v>Other road users</x:v>
      </x:c>
    </x:row>
    <x:row r="542">
      <x:c r="A542" s="14" t="n">
        <x:v>2021</x:v>
      </x:c>
      <x:c r="B542" s="14" t="n">
        <x:v>490243</x:v>
      </x:c>
      <x:c r="C542" s="14" t="str">
        <x:v>Other road users</x:v>
      </x:c>
    </x:row>
    <x:row r="543">
      <x:c r="A543" s="14" t="n">
        <x:v>2021</x:v>
      </x:c>
      <x:c r="B543" s="14" t="n">
        <x:v>490244</x:v>
      </x:c>
      <x:c r="C543" s="14" t="str">
        <x:v>Other road users</x:v>
      </x:c>
    </x:row>
    <x:row r="544">
      <x:c r="A544" s="14" t="n">
        <x:v>2021</x:v>
      </x:c>
      <x:c r="B544" s="14" t="n">
        <x:v>490245</x:v>
      </x:c>
      <x:c r="C544" s="14" t="str">
        <x:v>Pedestrian</x:v>
      </x:c>
    </x:row>
    <x:row r="545">
      <x:c r="A545" s="14" t="n">
        <x:v>2021</x:v>
      </x:c>
      <x:c r="B545" s="14" t="n">
        <x:v>490247</x:v>
      </x:c>
      <x:c r="C545" s="14" t="str">
        <x:v>Pedestrian</x:v>
      </x:c>
    </x:row>
    <x:row r="546">
      <x:c r="A546" s="14" t="n">
        <x:v>2021</x:v>
      </x:c>
      <x:c r="B546" s="14" t="n">
        <x:v>490248</x:v>
      </x:c>
      <x:c r="C546" s="14" t="str">
        <x:v>Pedestrian</x:v>
      </x:c>
    </x:row>
    <x:row r="547">
      <x:c r="A547" s="14" t="n">
        <x:v>2021</x:v>
      </x:c>
      <x:c r="B547" s="14" t="n">
        <x:v>490249</x:v>
      </x:c>
      <x:c r="C547" s="14" t="str">
        <x:v>Motorcyclist</x:v>
      </x:c>
    </x:row>
    <x:row r="548">
      <x:c r="A548" s="14" t="n">
        <x:v>2021</x:v>
      </x:c>
      <x:c r="B548" s="14" t="n">
        <x:v>490250</x:v>
      </x:c>
      <x:c r="C548" s="14" t="str">
        <x:v>Motorcyclist</x:v>
      </x:c>
    </x:row>
    <x:row r="549">
      <x:c r="A549" s="14" t="n">
        <x:v>2021</x:v>
      </x:c>
      <x:c r="B549" s="14" t="n">
        <x:v>490251</x:v>
      </x:c>
      <x:c r="C549" s="14" t="str">
        <x:v>Other road users</x:v>
      </x:c>
    </x:row>
    <x:row r="550">
      <x:c r="A550" s="14" t="n">
        <x:v>2021</x:v>
      </x:c>
      <x:c r="B550" s="14" t="n">
        <x:v>490252</x:v>
      </x:c>
      <x:c r="C550" s="14" t="str">
        <x:v>Other road users</x:v>
      </x:c>
    </x:row>
    <x:row r="551">
      <x:c r="A551" s="14" t="n">
        <x:v>2021</x:v>
      </x:c>
      <x:c r="B551" s="14" t="n">
        <x:v>490253</x:v>
      </x:c>
      <x:c r="C551" s="14" t="str">
        <x:v>Motorcyclist</x:v>
      </x:c>
    </x:row>
    <x:row r="552">
      <x:c r="A552" s="14" t="n">
        <x:v>2021</x:v>
      </x:c>
      <x:c r="B552" s="14" t="n">
        <x:v>490254</x:v>
      </x:c>
      <x:c r="C552" s="14" t="str">
        <x:v>Other road users</x:v>
      </x:c>
    </x:row>
    <x:row r="553">
      <x:c r="A553" s="14" t="n">
        <x:v>2021</x:v>
      </x:c>
      <x:c r="B553" s="14" t="n">
        <x:v>490255</x:v>
      </x:c>
      <x:c r="C553" s="14" t="str">
        <x:v>Other road users</x:v>
      </x:c>
    </x:row>
    <x:row r="554">
      <x:c r="A554" s="14" t="n">
        <x:v>2021</x:v>
      </x:c>
      <x:c r="B554" s="14" t="n">
        <x:v>490256</x:v>
      </x:c>
      <x:c r="C554" s="14" t="str">
        <x:v>Other road users</x:v>
      </x:c>
    </x:row>
    <x:row r="555">
      <x:c r="A555" s="14" t="n">
        <x:v>2021</x:v>
      </x:c>
      <x:c r="B555" s="14" t="n">
        <x:v>490259</x:v>
      </x:c>
      <x:c r="C555" s="14" t="str">
        <x:v>Pedestrian</x:v>
      </x:c>
    </x:row>
    <x:row r="556">
      <x:c r="A556" s="14" t="n">
        <x:v>2021</x:v>
      </x:c>
      <x:c r="B556" s="14" t="n">
        <x:v>490260</x:v>
      </x:c>
      <x:c r="C556" s="14" t="str">
        <x:v>Pedestrian</x:v>
      </x:c>
    </x:row>
    <x:row r="557">
      <x:c r="A557" s="14" t="n">
        <x:v>2021</x:v>
      </x:c>
      <x:c r="B557" s="14" t="n">
        <x:v>490261</x:v>
      </x:c>
      <x:c r="C557" s="14" t="str">
        <x:v>Other road users</x:v>
      </x:c>
    </x:row>
    <x:row r="558">
      <x:c r="A558" s="14" t="n">
        <x:v>2021</x:v>
      </x:c>
      <x:c r="B558" s="14" t="n">
        <x:v>490262</x:v>
      </x:c>
      <x:c r="C558" s="14" t="str">
        <x:v>Other road users</x:v>
      </x:c>
    </x:row>
    <x:row r="559">
      <x:c r="A559" s="14" t="n">
        <x:v>2021</x:v>
      </x:c>
      <x:c r="B559" s="14" t="n">
        <x:v>490262</x:v>
      </x:c>
      <x:c r="C559" s="14" t="str">
        <x:v>Other road users</x:v>
      </x:c>
    </x:row>
    <x:row r="560">
      <x:c r="A560" s="14" t="n">
        <x:v>2021</x:v>
      </x:c>
      <x:c r="B560" s="14" t="n">
        <x:v>490263</x:v>
      </x:c>
      <x:c r="C560" s="14" t="str">
        <x:v>Other road users</x:v>
      </x:c>
    </x:row>
    <x:row r="561">
      <x:c r="A561" s="14" t="n">
        <x:v>2021</x:v>
      </x:c>
      <x:c r="B561" s="14" t="n">
        <x:v>490264</x:v>
      </x:c>
      <x:c r="C561" s="14" t="str">
        <x:v>Pedestrian</x:v>
      </x:c>
    </x:row>
    <x:row r="562">
      <x:c r="A562" s="14" t="n">
        <x:v>2021</x:v>
      </x:c>
      <x:c r="B562" s="14" t="n">
        <x:v>490265</x:v>
      </x:c>
      <x:c r="C562" s="14" t="str">
        <x:v>Other road users</x:v>
      </x:c>
    </x:row>
    <x:row r="563">
      <x:c r="A563" s="14" t="n">
        <x:v>2021</x:v>
      </x:c>
      <x:c r="B563" s="14" t="n">
        <x:v>490266</x:v>
      </x:c>
      <x:c r="C563" s="14" t="str">
        <x:v>Other road users</x:v>
      </x:c>
    </x:row>
    <x:row r="564">
      <x:c r="A564" s="14" t="n">
        <x:v>2021</x:v>
      </x:c>
      <x:c r="B564" s="14" t="n">
        <x:v>490267</x:v>
      </x:c>
      <x:c r="C564" s="14" t="str">
        <x:v>Other road users</x:v>
      </x:c>
    </x:row>
    <x:row r="565">
      <x:c r="A565" s="14" t="n">
        <x:v>2021</x:v>
      </x:c>
      <x:c r="B565" s="14" t="n">
        <x:v>490268</x:v>
      </x:c>
      <x:c r="C565" s="14" t="str">
        <x:v>Pedestrian</x:v>
      </x:c>
    </x:row>
    <x:row r="566">
      <x:c r="A566" s="14" t="n">
        <x:v>2021</x:v>
      </x:c>
      <x:c r="B566" s="14" t="n">
        <x:v>490269</x:v>
      </x:c>
      <x:c r="C566" s="14" t="str">
        <x:v>Pedestrian</x:v>
      </x:c>
    </x:row>
    <x:row r="567">
      <x:c r="A567" s="14" t="n">
        <x:v>2021</x:v>
      </x:c>
      <x:c r="B567" s="14" t="n">
        <x:v>490270</x:v>
      </x:c>
      <x:c r="C567" s="14" t="str">
        <x:v>Other road users</x:v>
      </x:c>
    </x:row>
    <x:row r="568">
      <x:c r="A568" s="14" t="n">
        <x:v>2021</x:v>
      </x:c>
      <x:c r="B568" s="14" t="n">
        <x:v>490271</x:v>
      </x:c>
      <x:c r="C568" s="14" t="str">
        <x:v>Other road users</x:v>
      </x:c>
    </x:row>
    <x:row r="569">
      <x:c r="A569" s="14" t="n">
        <x:v>2021</x:v>
      </x:c>
      <x:c r="B569" s="14" t="n">
        <x:v>490271</x:v>
      </x:c>
      <x:c r="C569" s="14" t="str">
        <x:v>Other road users</x:v>
      </x:c>
    </x:row>
    <x:row r="570">
      <x:c r="A570" s="14" t="n">
        <x:v>2021</x:v>
      </x:c>
      <x:c r="B570" s="14" t="n">
        <x:v>490272</x:v>
      </x:c>
      <x:c r="C570" s="14" t="str">
        <x:v>Other road users</x:v>
      </x:c>
    </x:row>
    <x:row r="571">
      <x:c r="A571" s="14" t="n">
        <x:v>2021</x:v>
      </x:c>
      <x:c r="B571" s="14" t="n">
        <x:v>490273</x:v>
      </x:c>
      <x:c r="C571" s="14" t="str">
        <x:v>Pedestrian</x:v>
      </x:c>
    </x:row>
    <x:row r="572">
      <x:c r="A572" s="14" t="n">
        <x:v>2021</x:v>
      </x:c>
      <x:c r="B572" s="14" t="n">
        <x:v>490274</x:v>
      </x:c>
      <x:c r="C572" s="14" t="str">
        <x:v>Pedestrian</x:v>
      </x:c>
    </x:row>
    <x:row r="573">
      <x:c r="A573" s="14" t="n">
        <x:v>2021</x:v>
      </x:c>
      <x:c r="B573" s="14" t="n">
        <x:v>490275</x:v>
      </x:c>
      <x:c r="C573" s="14" t="str">
        <x:v>Pedestrian</x:v>
      </x:c>
    </x:row>
    <x:row r="574">
      <x:c r="A574" s="14" t="n">
        <x:v>2021</x:v>
      </x:c>
      <x:c r="B574" s="14" t="n">
        <x:v>490276</x:v>
      </x:c>
      <x:c r="C574" s="14" t="str">
        <x:v>Other road users</x:v>
      </x:c>
    </x:row>
    <x:row r="575">
      <x:c r="A575" s="14" t="n">
        <x:v>2021</x:v>
      </x:c>
      <x:c r="B575" s="14" t="n">
        <x:v>490277</x:v>
      </x:c>
      <x:c r="C575" s="14" t="str">
        <x:v>Other road users</x:v>
      </x:c>
    </x:row>
    <x:row r="576">
      <x:c r="A576" s="14" t="n">
        <x:v>2021</x:v>
      </x:c>
      <x:c r="B576" s="14" t="n">
        <x:v>490278</x:v>
      </x:c>
      <x:c r="C576" s="14" t="str">
        <x:v>Other road users</x:v>
      </x:c>
    </x:row>
    <x:row r="577">
      <x:c r="A577" s="14" t="n">
        <x:v>2021</x:v>
      </x:c>
      <x:c r="B577" s="14" t="n">
        <x:v>490279</x:v>
      </x:c>
      <x:c r="C577" s="14" t="str">
        <x:v>Motorcyclist</x:v>
      </x:c>
    </x:row>
    <x:row r="578">
      <x:c r="A578" s="14" t="n">
        <x:v>2021</x:v>
      </x:c>
      <x:c r="B578" s="14" t="n">
        <x:v>490280</x:v>
      </x:c>
      <x:c r="C578" s="14" t="str">
        <x:v>Other road users</x:v>
      </x:c>
    </x:row>
    <x:row r="579">
      <x:c r="A579" s="14" t="n">
        <x:v>2021</x:v>
      </x:c>
      <x:c r="B579" s="14" t="n">
        <x:v>490281</x:v>
      </x:c>
      <x:c r="C579" s="14" t="str">
        <x:v>Motorcyclist</x:v>
      </x:c>
    </x:row>
    <x:row r="580">
      <x:c r="A580" s="14" t="n">
        <x:v>2021</x:v>
      </x:c>
      <x:c r="B580" s="14" t="n">
        <x:v>490282</x:v>
      </x:c>
      <x:c r="C580" s="14" t="str">
        <x:v>Other road users</x:v>
      </x:c>
    </x:row>
    <x:row r="581">
      <x:c r="A581" s="14" t="n">
        <x:v>2021</x:v>
      </x:c>
      <x:c r="B581" s="14" t="n">
        <x:v>490283</x:v>
      </x:c>
      <x:c r="C581" s="14" t="str">
        <x:v>Other road users</x:v>
      </x:c>
    </x:row>
    <x:row r="582">
      <x:c r="A582" s="14" t="n">
        <x:v>2021</x:v>
      </x:c>
      <x:c r="B582" s="14" t="n">
        <x:v>490284</x:v>
      </x:c>
      <x:c r="C582" s="14" t="str">
        <x:v>Other road users</x:v>
      </x:c>
    </x:row>
    <x:row r="583">
      <x:c r="A583" s="14" t="n">
        <x:v>2021</x:v>
      </x:c>
      <x:c r="B583" s="14" t="n">
        <x:v>490285</x:v>
      </x:c>
      <x:c r="C583" s="14" t="str">
        <x:v>Other road users</x:v>
      </x:c>
    </x:row>
    <x:row r="584">
      <x:c r="A584" s="14" t="n">
        <x:v>2021</x:v>
      </x:c>
      <x:c r="B584" s="14" t="n">
        <x:v>490286</x:v>
      </x:c>
      <x:c r="C584" s="14" t="str">
        <x:v>Pedestrian</x:v>
      </x:c>
    </x:row>
    <x:row r="585">
      <x:c r="A585" s="14" t="n">
        <x:v>2021</x:v>
      </x:c>
      <x:c r="B585" s="14" t="n">
        <x:v>490287</x:v>
      </x:c>
      <x:c r="C585" s="14" t="str">
        <x:v>Pedestrian</x:v>
      </x:c>
    </x:row>
    <x:row r="586">
      <x:c r="A586" s="14" t="n">
        <x:v>2021</x:v>
      </x:c>
      <x:c r="B586" s="14" t="n">
        <x:v>490288</x:v>
      </x:c>
      <x:c r="C586" s="14" t="str">
        <x:v>Pedestrian</x:v>
      </x:c>
    </x:row>
    <x:row r="587">
      <x:c r="A587" s="14" t="n">
        <x:v>2021</x:v>
      </x:c>
      <x:c r="B587" s="14" t="n">
        <x:v>490290</x:v>
      </x:c>
      <x:c r="C587" s="14" t="str">
        <x:v>Other road users</x:v>
      </x:c>
    </x:row>
    <x:row r="588">
      <x:c r="A588" s="14" t="n">
        <x:v>2021</x:v>
      </x:c>
      <x:c r="B588" s="14" t="n">
        <x:v>490291</x:v>
      </x:c>
      <x:c r="C588" s="14" t="str">
        <x:v>Motorcyclist</x:v>
      </x:c>
    </x:row>
    <x:row r="589">
      <x:c r="A589" s="14" t="n">
        <x:v>2021</x:v>
      </x:c>
      <x:c r="B589" s="14" t="n">
        <x:v>490292</x:v>
      </x:c>
      <x:c r="C589" s="14" t="str">
        <x:v>Other road users</x:v>
      </x:c>
    </x:row>
    <x:row r="590">
      <x:c r="A590" s="14" t="n">
        <x:v>2021</x:v>
      </x:c>
      <x:c r="B590" s="14" t="n">
        <x:v>490293</x:v>
      </x:c>
      <x:c r="C590" s="14" t="str">
        <x:v>Other road users</x:v>
      </x:c>
    </x:row>
    <x:row r="591">
      <x:c r="A591" s="14" t="n">
        <x:v>2021</x:v>
      </x:c>
      <x:c r="B591" s="14" t="n">
        <x:v>490294</x:v>
      </x:c>
      <x:c r="C591" s="14" t="str">
        <x:v>Other road users</x:v>
      </x:c>
    </x:row>
    <x:row r="592">
      <x:c r="A592" s="14" t="n">
        <x:v>2021</x:v>
      </x:c>
      <x:c r="B592" s="14" t="n">
        <x:v>490295</x:v>
      </x:c>
      <x:c r="C592" s="14" t="str">
        <x:v>Pedestrian</x:v>
      </x:c>
    </x:row>
    <x:row r="593">
      <x:c r="A593" s="14" t="n">
        <x:v>2021</x:v>
      </x:c>
      <x:c r="B593" s="14" t="n">
        <x:v>490296</x:v>
      </x:c>
      <x:c r="C593" s="14" t="str">
        <x:v>Motorcyclist</x:v>
      </x:c>
    </x:row>
    <x:row r="594">
      <x:c r="A594" s="14" t="n">
        <x:v>2021</x:v>
      </x:c>
      <x:c r="B594" s="14" t="n">
        <x:v>490297</x:v>
      </x:c>
      <x:c r="C594" s="14" t="str">
        <x:v>Motorcyclist</x:v>
      </x:c>
    </x:row>
    <x:row r="595">
      <x:c r="A595" s="14" t="n">
        <x:v>2021</x:v>
      </x:c>
      <x:c r="B595" s="14" t="n">
        <x:v>490298</x:v>
      </x:c>
      <x:c r="C595" s="14" t="str">
        <x:v>Other road users</x:v>
      </x:c>
    </x:row>
    <x:row r="596">
      <x:c r="A596" s="14" t="n">
        <x:v>2021</x:v>
      </x:c>
      <x:c r="B596" s="14" t="n">
        <x:v>490299</x:v>
      </x:c>
      <x:c r="C596" s="14" t="str">
        <x:v>Other road users</x:v>
      </x:c>
    </x:row>
    <x:row r="597">
      <x:c r="A597" s="14" t="n">
        <x:v>2021</x:v>
      </x:c>
      <x:c r="B597" s="14" t="n">
        <x:v>490300</x:v>
      </x:c>
      <x:c r="C597" s="14" t="str">
        <x:v>Other road users</x:v>
      </x:c>
    </x:row>
    <x:row r="598">
      <x:c r="A598" s="14" t="n">
        <x:v>2021</x:v>
      </x:c>
      <x:c r="B598" s="14" t="n">
        <x:v>490302</x:v>
      </x:c>
      <x:c r="C598" s="14" t="str">
        <x:v>Other road users</x:v>
      </x:c>
    </x:row>
    <x:row r="599">
      <x:c r="A599" s="14" t="n">
        <x:v>2021</x:v>
      </x:c>
      <x:c r="B599" s="14" t="n">
        <x:v>490303</x:v>
      </x:c>
      <x:c r="C599" s="14" t="str">
        <x:v>Pedestrian</x:v>
      </x:c>
    </x:row>
    <x:row r="600">
      <x:c r="A600" s="14" t="n">
        <x:v>2021</x:v>
      </x:c>
      <x:c r="B600" s="14" t="n">
        <x:v>490304</x:v>
      </x:c>
      <x:c r="C600" s="14" t="str">
        <x:v>Other road users</x:v>
      </x:c>
    </x:row>
    <x:row r="601">
      <x:c r="A601" s="14" t="n">
        <x:v>2021</x:v>
      </x:c>
      <x:c r="B601" s="14" t="n">
        <x:v>490305</x:v>
      </x:c>
      <x:c r="C601" s="14" t="str">
        <x:v>Other road users</x:v>
      </x:c>
    </x:row>
    <x:row r="602">
      <x:c r="A602" s="14" t="n">
        <x:v>2021</x:v>
      </x:c>
      <x:c r="B602" s="14" t="n">
        <x:v>490306</x:v>
      </x:c>
      <x:c r="C602" s="14" t="str">
        <x:v>Other road users</x:v>
      </x:c>
    </x:row>
    <x:row r="603">
      <x:c r="A603" s="14" t="n">
        <x:v>2021</x:v>
      </x:c>
      <x:c r="B603" s="14" t="n">
        <x:v>490307</x:v>
      </x:c>
      <x:c r="C603" s="14" t="str">
        <x:v>Other road users</x:v>
      </x:c>
    </x:row>
    <x:row r="604">
      <x:c r="A604" s="14" t="n">
        <x:v>2021</x:v>
      </x:c>
      <x:c r="B604" s="14" t="n">
        <x:v>490308</x:v>
      </x:c>
      <x:c r="C604" s="14" t="str">
        <x:v>Other road users</x:v>
      </x:c>
    </x:row>
    <x:row r="605">
      <x:c r="A605" s="14" t="n">
        <x:v>2021</x:v>
      </x:c>
      <x:c r="B605" s="14" t="n">
        <x:v>490309</x:v>
      </x:c>
      <x:c r="C605" s="14" t="str">
        <x:v>Other road users</x:v>
      </x:c>
    </x:row>
    <x:row r="606">
      <x:c r="A606" s="14" t="n">
        <x:v>2021</x:v>
      </x:c>
      <x:c r="B606" s="14" t="n">
        <x:v>490310</x:v>
      </x:c>
      <x:c r="C606" s="14" t="str">
        <x:v>Other road users</x:v>
      </x:c>
    </x:row>
    <x:row r="607">
      <x:c r="A607" s="14" t="n">
        <x:v>2021</x:v>
      </x:c>
      <x:c r="B607" s="14" t="n">
        <x:v>490311</x:v>
      </x:c>
      <x:c r="C607" s="14" t="str">
        <x:v>Other road users</x:v>
      </x:c>
    </x:row>
    <x:row r="608">
      <x:c r="A608" s="14" t="n">
        <x:v>2021</x:v>
      </x:c>
      <x:c r="B608" s="14" t="n">
        <x:v>490312</x:v>
      </x:c>
      <x:c r="C608" s="14" t="str">
        <x:v>Motorcyclist</x:v>
      </x:c>
    </x:row>
    <x:row r="609">
      <x:c r="A609" s="14" t="n">
        <x:v>2021</x:v>
      </x:c>
      <x:c r="B609" s="14" t="n">
        <x:v>490313</x:v>
      </x:c>
      <x:c r="C609" s="14" t="str">
        <x:v>Other road users</x:v>
      </x:c>
    </x:row>
    <x:row r="610">
      <x:c r="A610" s="14" t="n">
        <x:v>2021</x:v>
      </x:c>
      <x:c r="B610" s="14" t="n">
        <x:v>490314</x:v>
      </x:c>
      <x:c r="C610" s="14" t="str">
        <x:v>Other road users</x:v>
      </x:c>
    </x:row>
    <x:row r="611">
      <x:c r="A611" s="14" t="n">
        <x:v>2021</x:v>
      </x:c>
      <x:c r="B611" s="14" t="n">
        <x:v>490315</x:v>
      </x:c>
      <x:c r="C611" s="14" t="str">
        <x:v>Other road users</x:v>
      </x:c>
    </x:row>
    <x:row r="612">
      <x:c r="A612" s="14" t="n">
        <x:v>2022</x:v>
      </x:c>
      <x:c r="B612" s="14" t="n">
        <x:v>490001</x:v>
      </x:c>
      <x:c r="C612" s="14" t="str">
        <x:v>Other road users</x:v>
      </x:c>
    </x:row>
    <x:row r="613">
      <x:c r="A613" s="14" t="n">
        <x:v>2022</x:v>
      </x:c>
      <x:c r="B613" s="14" t="n">
        <x:v>490002</x:v>
      </x:c>
      <x:c r="C613" s="14" t="str">
        <x:v>Other road users</x:v>
      </x:c>
    </x:row>
    <x:row r="614">
      <x:c r="A614" s="14" t="n">
        <x:v>2022</x:v>
      </x:c>
      <x:c r="B614" s="14" t="n">
        <x:v>490003</x:v>
      </x:c>
      <x:c r="C614" s="14" t="str">
        <x:v>Pedestrian</x:v>
      </x:c>
    </x:row>
    <x:row r="615">
      <x:c r="A615" s="14" t="n">
        <x:v>2022</x:v>
      </x:c>
      <x:c r="B615" s="14" t="n">
        <x:v>490005</x:v>
      </x:c>
      <x:c r="C615" s="14" t="str">
        <x:v>Other road users</x:v>
      </x:c>
    </x:row>
    <x:row r="616">
      <x:c r="A616" s="14" t="n">
        <x:v>2022</x:v>
      </x:c>
      <x:c r="B616" s="14" t="n">
        <x:v>490006</x:v>
      </x:c>
      <x:c r="C616" s="14" t="str">
        <x:v>Other road users</x:v>
      </x:c>
    </x:row>
    <x:row r="617">
      <x:c r="A617" s="14" t="n">
        <x:v>2022</x:v>
      </x:c>
      <x:c r="B617" s="14" t="n">
        <x:v>490007</x:v>
      </x:c>
      <x:c r="C617" s="14" t="str">
        <x:v>Pedestrian</x:v>
      </x:c>
    </x:row>
    <x:row r="618">
      <x:c r="A618" s="14" t="n">
        <x:v>2022</x:v>
      </x:c>
      <x:c r="B618" s="14" t="n">
        <x:v>490008</x:v>
      </x:c>
      <x:c r="C618" s="14" t="str">
        <x:v>Other road users</x:v>
      </x:c>
    </x:row>
    <x:row r="619">
      <x:c r="A619" s="14" t="n">
        <x:v>2022</x:v>
      </x:c>
      <x:c r="B619" s="14" t="n">
        <x:v>490009</x:v>
      </x:c>
      <x:c r="C619" s="14" t="str">
        <x:v>Other road users</x:v>
      </x:c>
    </x:row>
    <x:row r="620">
      <x:c r="A620" s="14" t="n">
        <x:v>2022</x:v>
      </x:c>
      <x:c r="B620" s="14" t="n">
        <x:v>490010</x:v>
      </x:c>
      <x:c r="C620" s="14" t="str">
        <x:v>Other road users</x:v>
      </x:c>
    </x:row>
    <x:row r="621">
      <x:c r="A621" s="14" t="n">
        <x:v>2022</x:v>
      </x:c>
      <x:c r="B621" s="14" t="n">
        <x:v>490011</x:v>
      </x:c>
      <x:c r="C621" s="14" t="str">
        <x:v>Other road users</x:v>
      </x:c>
    </x:row>
    <x:row r="622">
      <x:c r="A622" s="14" t="n">
        <x:v>2022</x:v>
      </x:c>
      <x:c r="B622" s="14" t="n">
        <x:v>490011</x:v>
      </x:c>
      <x:c r="C622" s="14" t="str">
        <x:v>Other road users</x:v>
      </x:c>
    </x:row>
    <x:row r="623">
      <x:c r="A623" s="14" t="n">
        <x:v>2022</x:v>
      </x:c>
      <x:c r="B623" s="14" t="n">
        <x:v>490012</x:v>
      </x:c>
      <x:c r="C623" s="14" t="str">
        <x:v>Other road users</x:v>
      </x:c>
    </x:row>
    <x:row r="624">
      <x:c r="A624" s="14" t="n">
        <x:v>2022</x:v>
      </x:c>
      <x:c r="B624" s="14" t="n">
        <x:v>490014</x:v>
      </x:c>
      <x:c r="C624" s="14" t="str">
        <x:v>Other road users</x:v>
      </x:c>
    </x:row>
    <x:row r="625">
      <x:c r="A625" s="14" t="n">
        <x:v>2022</x:v>
      </x:c>
      <x:c r="B625" s="14" t="n">
        <x:v>490015</x:v>
      </x:c>
      <x:c r="C625" s="14" t="str">
        <x:v>Pedestrian</x:v>
      </x:c>
    </x:row>
    <x:row r="626">
      <x:c r="A626" s="14" t="n">
        <x:v>2022</x:v>
      </x:c>
      <x:c r="B626" s="14" t="n">
        <x:v>490016</x:v>
      </x:c>
      <x:c r="C626" s="14" t="str">
        <x:v>Other road users</x:v>
      </x:c>
    </x:row>
    <x:row r="627">
      <x:c r="A627" s="14" t="n">
        <x:v>2022</x:v>
      </x:c>
      <x:c r="B627" s="14" t="n">
        <x:v>490017</x:v>
      </x:c>
      <x:c r="C627" s="14" t="str">
        <x:v>Motorcyclist</x:v>
      </x:c>
    </x:row>
    <x:row r="628">
      <x:c r="A628" s="14" t="n">
        <x:v>2022</x:v>
      </x:c>
      <x:c r="B628" s="14" t="n">
        <x:v>490018</x:v>
      </x:c>
      <x:c r="C628" s="14" t="str">
        <x:v>Other road users</x:v>
      </x:c>
    </x:row>
    <x:row r="629">
      <x:c r="A629" s="14" t="n">
        <x:v>2022</x:v>
      </x:c>
      <x:c r="B629" s="14" t="n">
        <x:v>490019</x:v>
      </x:c>
      <x:c r="C629" s="14" t="str">
        <x:v>Other road users</x:v>
      </x:c>
    </x:row>
    <x:row r="630">
      <x:c r="A630" s="14" t="n">
        <x:v>2022</x:v>
      </x:c>
      <x:c r="B630" s="14" t="n">
        <x:v>490020</x:v>
      </x:c>
      <x:c r="C630" s="14" t="str">
        <x:v>Other road users</x:v>
      </x:c>
    </x:row>
    <x:row r="631">
      <x:c r="A631" s="14" t="n">
        <x:v>2022</x:v>
      </x:c>
      <x:c r="B631" s="14" t="n">
        <x:v>490021</x:v>
      </x:c>
      <x:c r="C631" s="14" t="str">
        <x:v>Other road users</x:v>
      </x:c>
    </x:row>
    <x:row r="632">
      <x:c r="A632" s="14" t="n">
        <x:v>2022</x:v>
      </x:c>
      <x:c r="B632" s="14" t="n">
        <x:v>490022</x:v>
      </x:c>
      <x:c r="C632" s="14" t="str">
        <x:v>Other road users</x:v>
      </x:c>
    </x:row>
    <x:row r="633">
      <x:c r="A633" s="14" t="n">
        <x:v>2022</x:v>
      </x:c>
      <x:c r="B633" s="14" t="n">
        <x:v>490023</x:v>
      </x:c>
      <x:c r="C633" s="14" t="str">
        <x:v>Motorcyclist</x:v>
      </x:c>
    </x:row>
    <x:row r="634">
      <x:c r="A634" s="14" t="n">
        <x:v>2022</x:v>
      </x:c>
      <x:c r="B634" s="14" t="n">
        <x:v>490024</x:v>
      </x:c>
      <x:c r="C634" s="14" t="str">
        <x:v>Other road users</x:v>
      </x:c>
    </x:row>
    <x:row r="635">
      <x:c r="A635" s="14" t="n">
        <x:v>2022</x:v>
      </x:c>
      <x:c r="B635" s="14" t="n">
        <x:v>490025</x:v>
      </x:c>
      <x:c r="C635" s="14" t="str">
        <x:v>Other road users</x:v>
      </x:c>
    </x:row>
    <x:row r="636">
      <x:c r="A636" s="14" t="n">
        <x:v>2022</x:v>
      </x:c>
      <x:c r="B636" s="14" t="n">
        <x:v>490026</x:v>
      </x:c>
      <x:c r="C636" s="14" t="str">
        <x:v>Pedestrian</x:v>
      </x:c>
    </x:row>
    <x:row r="637">
      <x:c r="A637" s="14" t="n">
        <x:v>2022</x:v>
      </x:c>
      <x:c r="B637" s="14" t="n">
        <x:v>490027</x:v>
      </x:c>
      <x:c r="C637" s="14" t="str">
        <x:v>Pedestrian</x:v>
      </x:c>
    </x:row>
    <x:row r="638">
      <x:c r="A638" s="14" t="n">
        <x:v>2022</x:v>
      </x:c>
      <x:c r="B638" s="14" t="n">
        <x:v>490028</x:v>
      </x:c>
      <x:c r="C638" s="14" t="str">
        <x:v>Other road users</x:v>
      </x:c>
    </x:row>
    <x:row r="639">
      <x:c r="A639" s="14" t="n">
        <x:v>2022</x:v>
      </x:c>
      <x:c r="B639" s="14" t="n">
        <x:v>490029</x:v>
      </x:c>
      <x:c r="C639" s="14" t="str">
        <x:v>Pedestrian</x:v>
      </x:c>
    </x:row>
    <x:row r="640">
      <x:c r="A640" s="14" t="n">
        <x:v>2022</x:v>
      </x:c>
      <x:c r="B640" s="14" t="n">
        <x:v>490030</x:v>
      </x:c>
      <x:c r="C640" s="14" t="str">
        <x:v>Other road users</x:v>
      </x:c>
    </x:row>
    <x:row r="641">
      <x:c r="A641" s="14" t="n">
        <x:v>2022</x:v>
      </x:c>
      <x:c r="B641" s="14" t="n">
        <x:v>490031</x:v>
      </x:c>
      <x:c r="C641" s="14" t="str">
        <x:v>Other road users</x:v>
      </x:c>
    </x:row>
    <x:row r="642">
      <x:c r="A642" s="14" t="n">
        <x:v>2022</x:v>
      </x:c>
      <x:c r="B642" s="14" t="n">
        <x:v>490032</x:v>
      </x:c>
      <x:c r="C642" s="14" t="str">
        <x:v>Other road users</x:v>
      </x:c>
    </x:row>
    <x:row r="643">
      <x:c r="A643" s="14" t="n">
        <x:v>2022</x:v>
      </x:c>
      <x:c r="B643" s="14" t="n">
        <x:v>490033</x:v>
      </x:c>
      <x:c r="C643" s="14" t="str">
        <x:v>Bicyclist</x:v>
      </x:c>
    </x:row>
    <x:row r="644">
      <x:c r="A644" s="14" t="n">
        <x:v>2022</x:v>
      </x:c>
      <x:c r="B644" s="14" t="n">
        <x:v>490034</x:v>
      </x:c>
      <x:c r="C644" s="14" t="str">
        <x:v>Other road users</x:v>
      </x:c>
    </x:row>
    <x:row r="645">
      <x:c r="A645" s="14" t="n">
        <x:v>2022</x:v>
      </x:c>
      <x:c r="B645" s="14" t="n">
        <x:v>490035</x:v>
      </x:c>
      <x:c r="C645" s="14" t="str">
        <x:v>Other road users</x:v>
      </x:c>
    </x:row>
    <x:row r="646">
      <x:c r="A646" s="14" t="n">
        <x:v>2022</x:v>
      </x:c>
      <x:c r="B646" s="14" t="n">
        <x:v>490036</x:v>
      </x:c>
      <x:c r="C646" s="14" t="str">
        <x:v>Other road users</x:v>
      </x:c>
    </x:row>
    <x:row r="647">
      <x:c r="A647" s="14" t="n">
        <x:v>2022</x:v>
      </x:c>
      <x:c r="B647" s="14" t="n">
        <x:v>490037</x:v>
      </x:c>
      <x:c r="C647" s="14" t="str">
        <x:v>Other road users</x:v>
      </x:c>
    </x:row>
    <x:row r="648">
      <x:c r="A648" s="14" t="n">
        <x:v>2022</x:v>
      </x:c>
      <x:c r="B648" s="14" t="n">
        <x:v>490038</x:v>
      </x:c>
      <x:c r="C648" s="14" t="str">
        <x:v>Other road users</x:v>
      </x:c>
    </x:row>
    <x:row r="649">
      <x:c r="A649" s="14" t="n">
        <x:v>2022</x:v>
      </x:c>
      <x:c r="B649" s="14" t="n">
        <x:v>490039</x:v>
      </x:c>
      <x:c r="C649" s="14" t="str">
        <x:v>Motorcyclist</x:v>
      </x:c>
    </x:row>
    <x:row r="650">
      <x:c r="A650" s="14" t="n">
        <x:v>2022</x:v>
      </x:c>
      <x:c r="B650" s="14" t="n">
        <x:v>490040</x:v>
      </x:c>
      <x:c r="C650" s="14" t="str">
        <x:v>Other road users</x:v>
      </x:c>
    </x:row>
    <x:row r="651">
      <x:c r="A651" s="14" t="n">
        <x:v>2022</x:v>
      </x:c>
      <x:c r="B651" s="14" t="n">
        <x:v>490040</x:v>
      </x:c>
      <x:c r="C651" s="14" t="str">
        <x:v>Other road users</x:v>
      </x:c>
    </x:row>
    <x:row r="652">
      <x:c r="A652" s="14" t="n">
        <x:v>2022</x:v>
      </x:c>
      <x:c r="B652" s="14" t="n">
        <x:v>490041</x:v>
      </x:c>
      <x:c r="C652" s="14" t="str">
        <x:v>Pedestrian</x:v>
      </x:c>
    </x:row>
    <x:row r="653">
      <x:c r="A653" s="14" t="n">
        <x:v>2022</x:v>
      </x:c>
      <x:c r="B653" s="14" t="n">
        <x:v>490042</x:v>
      </x:c>
      <x:c r="C653" s="14" t="str">
        <x:v>Other road users</x:v>
      </x:c>
    </x:row>
    <x:row r="654">
      <x:c r="A654" s="14" t="n">
        <x:v>2022</x:v>
      </x:c>
      <x:c r="B654" s="14" t="n">
        <x:v>490043</x:v>
      </x:c>
      <x:c r="C654" s="14" t="str">
        <x:v>Other road users</x:v>
      </x:c>
    </x:row>
    <x:row r="655">
      <x:c r="A655" s="14" t="n">
        <x:v>2022</x:v>
      </x:c>
      <x:c r="B655" s="14" t="n">
        <x:v>490043</x:v>
      </x:c>
      <x:c r="C655" s="14" t="str">
        <x:v>Other road users</x:v>
      </x:c>
    </x:row>
    <x:row r="656">
      <x:c r="A656" s="14" t="n">
        <x:v>2022</x:v>
      </x:c>
      <x:c r="B656" s="14" t="n">
        <x:v>490044</x:v>
      </x:c>
      <x:c r="C656" s="14" t="str">
        <x:v>Other road users</x:v>
      </x:c>
    </x:row>
    <x:row r="657">
      <x:c r="A657" s="14" t="n">
        <x:v>2022</x:v>
      </x:c>
      <x:c r="B657" s="14" t="n">
        <x:v>490045</x:v>
      </x:c>
      <x:c r="C657" s="14" t="str">
        <x:v>Other road users</x:v>
      </x:c>
    </x:row>
    <x:row r="658">
      <x:c r="A658" s="14" t="n">
        <x:v>2022</x:v>
      </x:c>
      <x:c r="B658" s="14" t="n">
        <x:v>490047</x:v>
      </x:c>
      <x:c r="C658" s="14" t="str">
        <x:v>Other road users</x:v>
      </x:c>
    </x:row>
    <x:row r="659">
      <x:c r="A659" s="14" t="n">
        <x:v>2022</x:v>
      </x:c>
      <x:c r="B659" s="14" t="n">
        <x:v>490048</x:v>
      </x:c>
      <x:c r="C659" s="14" t="str">
        <x:v>Other road users</x:v>
      </x:c>
    </x:row>
    <x:row r="660">
      <x:c r="A660" s="14" t="n">
        <x:v>2022</x:v>
      </x:c>
      <x:c r="B660" s="14" t="n">
        <x:v>490049</x:v>
      </x:c>
      <x:c r="C660" s="14" t="str">
        <x:v>Other road users</x:v>
      </x:c>
    </x:row>
    <x:row r="661">
      <x:c r="A661" s="14" t="n">
        <x:v>2022</x:v>
      </x:c>
      <x:c r="B661" s="14" t="n">
        <x:v>490050</x:v>
      </x:c>
      <x:c r="C661" s="14" t="str">
        <x:v>Other road users</x:v>
      </x:c>
    </x:row>
    <x:row r="662">
      <x:c r="A662" s="14" t="n">
        <x:v>2022</x:v>
      </x:c>
      <x:c r="B662" s="14" t="n">
        <x:v>490051</x:v>
      </x:c>
      <x:c r="C662" s="14" t="str">
        <x:v>Pedestrian</x:v>
      </x:c>
    </x:row>
    <x:row r="663">
      <x:c r="A663" s="14" t="n">
        <x:v>2022</x:v>
      </x:c>
      <x:c r="B663" s="14" t="n">
        <x:v>490052</x:v>
      </x:c>
      <x:c r="C663" s="14" t="str">
        <x:v>Other road users</x:v>
      </x:c>
    </x:row>
    <x:row r="664">
      <x:c r="A664" s="14" t="n">
        <x:v>2022</x:v>
      </x:c>
      <x:c r="B664" s="14" t="n">
        <x:v>490053</x:v>
      </x:c>
      <x:c r="C664" s="14" t="str">
        <x:v>Other road users</x:v>
      </x:c>
    </x:row>
    <x:row r="665">
      <x:c r="A665" s="14" t="n">
        <x:v>2022</x:v>
      </x:c>
      <x:c r="B665" s="14" t="n">
        <x:v>490054</x:v>
      </x:c>
      <x:c r="C665" s="14" t="str">
        <x:v>Other road users</x:v>
      </x:c>
    </x:row>
    <x:row r="666">
      <x:c r="A666" s="14" t="n">
        <x:v>2022</x:v>
      </x:c>
      <x:c r="B666" s="14" t="n">
        <x:v>490055</x:v>
      </x:c>
      <x:c r="C666" s="14" t="str">
        <x:v>Motorcyclist</x:v>
      </x:c>
    </x:row>
    <x:row r="667">
      <x:c r="A667" s="14" t="n">
        <x:v>2022</x:v>
      </x:c>
      <x:c r="B667" s="14" t="n">
        <x:v>490056</x:v>
      </x:c>
      <x:c r="C667" s="14" t="str">
        <x:v>Other road users</x:v>
      </x:c>
    </x:row>
    <x:row r="668">
      <x:c r="A668" s="14" t="n">
        <x:v>2022</x:v>
      </x:c>
      <x:c r="B668" s="14" t="n">
        <x:v>490056</x:v>
      </x:c>
      <x:c r="C668" s="14" t="str">
        <x:v>Other road users</x:v>
      </x:c>
    </x:row>
    <x:row r="669">
      <x:c r="A669" s="14" t="n">
        <x:v>2022</x:v>
      </x:c>
      <x:c r="B669" s="14" t="n">
        <x:v>490057</x:v>
      </x:c>
      <x:c r="C669" s="14" t="str">
        <x:v>Motorcyclist</x:v>
      </x:c>
    </x:row>
    <x:row r="670">
      <x:c r="A670" s="14" t="n">
        <x:v>2022</x:v>
      </x:c>
      <x:c r="B670" s="14" t="n">
        <x:v>490057</x:v>
      </x:c>
      <x:c r="C670" s="14" t="str">
        <x:v>Motorcyclist</x:v>
      </x:c>
    </x:row>
    <x:row r="671">
      <x:c r="A671" s="14" t="n">
        <x:v>2022</x:v>
      </x:c>
      <x:c r="B671" s="14" t="n">
        <x:v>490058</x:v>
      </x:c>
      <x:c r="C671" s="14" t="str">
        <x:v>Pedestrian</x:v>
      </x:c>
    </x:row>
    <x:row r="672">
      <x:c r="A672" s="14" t="n">
        <x:v>2022</x:v>
      </x:c>
      <x:c r="B672" s="14" t="n">
        <x:v>490059</x:v>
      </x:c>
      <x:c r="C672" s="14" t="str">
        <x:v>Motorcyclist</x:v>
      </x:c>
    </x:row>
    <x:row r="673">
      <x:c r="A673" s="14" t="n">
        <x:v>2022</x:v>
      </x:c>
      <x:c r="B673" s="14" t="n">
        <x:v>490060</x:v>
      </x:c>
      <x:c r="C673" s="14" t="str">
        <x:v>Motorcyclist</x:v>
      </x:c>
    </x:row>
    <x:row r="674">
      <x:c r="A674" s="14" t="n">
        <x:v>2022</x:v>
      </x:c>
      <x:c r="B674" s="14" t="n">
        <x:v>490061</x:v>
      </x:c>
      <x:c r="C674" s="14" t="str">
        <x:v>Bicyclist</x:v>
      </x:c>
    </x:row>
    <x:row r="675">
      <x:c r="A675" s="14" t="n">
        <x:v>2022</x:v>
      </x:c>
      <x:c r="B675" s="14" t="n">
        <x:v>490062</x:v>
      </x:c>
      <x:c r="C675" s="14" t="str">
        <x:v>Other road users</x:v>
      </x:c>
    </x:row>
    <x:row r="676">
      <x:c r="A676" s="14" t="n">
        <x:v>2022</x:v>
      </x:c>
      <x:c r="B676" s="14" t="n">
        <x:v>490063</x:v>
      </x:c>
      <x:c r="C676" s="14" t="str">
        <x:v>Other road users</x:v>
      </x:c>
    </x:row>
    <x:row r="677">
      <x:c r="A677" s="14" t="n">
        <x:v>2022</x:v>
      </x:c>
      <x:c r="B677" s="14" t="n">
        <x:v>490064</x:v>
      </x:c>
      <x:c r="C677" s="14" t="str">
        <x:v>Other road users</x:v>
      </x:c>
    </x:row>
    <x:row r="678">
      <x:c r="A678" s="14" t="n">
        <x:v>2022</x:v>
      </x:c>
      <x:c r="B678" s="14" t="n">
        <x:v>490065</x:v>
      </x:c>
      <x:c r="C678" s="14" t="str">
        <x:v>Other road users</x:v>
      </x:c>
    </x:row>
    <x:row r="679">
      <x:c r="A679" s="14" t="n">
        <x:v>2022</x:v>
      </x:c>
      <x:c r="B679" s="14" t="n">
        <x:v>490065</x:v>
      </x:c>
      <x:c r="C679" s="14" t="str">
        <x:v>Other road users</x:v>
      </x:c>
    </x:row>
    <x:row r="680">
      <x:c r="A680" s="14" t="n">
        <x:v>2022</x:v>
      </x:c>
      <x:c r="B680" s="14" t="n">
        <x:v>490066</x:v>
      </x:c>
      <x:c r="C680" s="14" t="str">
        <x:v>Pedestrian</x:v>
      </x:c>
    </x:row>
    <x:row r="681">
      <x:c r="A681" s="14" t="n">
        <x:v>2022</x:v>
      </x:c>
      <x:c r="B681" s="14" t="n">
        <x:v>490067</x:v>
      </x:c>
      <x:c r="C681" s="14" t="str">
        <x:v>Motorcyclist</x:v>
      </x:c>
    </x:row>
    <x:row r="682">
      <x:c r="A682" s="14" t="n">
        <x:v>2022</x:v>
      </x:c>
      <x:c r="B682" s="14" t="n">
        <x:v>490068</x:v>
      </x:c>
      <x:c r="C682" s="14" t="str">
        <x:v>Other road users</x:v>
      </x:c>
    </x:row>
    <x:row r="683">
      <x:c r="A683" s="14" t="n">
        <x:v>2022</x:v>
      </x:c>
      <x:c r="B683" s="14" t="n">
        <x:v>490069</x:v>
      </x:c>
      <x:c r="C683" s="14" t="str">
        <x:v>Bicyclist</x:v>
      </x:c>
    </x:row>
    <x:row r="684">
      <x:c r="A684" s="14" t="n">
        <x:v>2022</x:v>
      </x:c>
      <x:c r="B684" s="14" t="n">
        <x:v>490069</x:v>
      </x:c>
      <x:c r="C684" s="14" t="str">
        <x:v>Bicyclist</x:v>
      </x:c>
    </x:row>
    <x:row r="685">
      <x:c r="A685" s="14" t="n">
        <x:v>2022</x:v>
      </x:c>
      <x:c r="B685" s="14" t="n">
        <x:v>490070</x:v>
      </x:c>
      <x:c r="C685" s="14" t="str">
        <x:v>Bicyclist</x:v>
      </x:c>
    </x:row>
    <x:row r="686">
      <x:c r="A686" s="14" t="n">
        <x:v>2022</x:v>
      </x:c>
      <x:c r="B686" s="14" t="n">
        <x:v>490071</x:v>
      </x:c>
      <x:c r="C686" s="14" t="str">
        <x:v>Motorcyclist</x:v>
      </x:c>
    </x:row>
    <x:row r="687">
      <x:c r="A687" s="14" t="n">
        <x:v>2022</x:v>
      </x:c>
      <x:c r="B687" s="14" t="n">
        <x:v>490072</x:v>
      </x:c>
      <x:c r="C687" s="14" t="str">
        <x:v>Other road users</x:v>
      </x:c>
    </x:row>
    <x:row r="688">
      <x:c r="A688" s="14" t="n">
        <x:v>2022</x:v>
      </x:c>
      <x:c r="B688" s="14" t="n">
        <x:v>490073</x:v>
      </x:c>
      <x:c r="C688" s="14" t="str">
        <x:v>Motorcyclist</x:v>
      </x:c>
    </x:row>
    <x:row r="689">
      <x:c r="A689" s="14" t="n">
        <x:v>2022</x:v>
      </x:c>
      <x:c r="B689" s="14" t="n">
        <x:v>490074</x:v>
      </x:c>
      <x:c r="C689" s="14" t="str">
        <x:v>Other road users</x:v>
      </x:c>
    </x:row>
    <x:row r="690">
      <x:c r="A690" s="14" t="n">
        <x:v>2022</x:v>
      </x:c>
      <x:c r="B690" s="14" t="n">
        <x:v>490075</x:v>
      </x:c>
      <x:c r="C690" s="14" t="str">
        <x:v>Pedestrian</x:v>
      </x:c>
    </x:row>
    <x:row r="691">
      <x:c r="A691" s="14" t="n">
        <x:v>2022</x:v>
      </x:c>
      <x:c r="B691" s="14" t="n">
        <x:v>490076</x:v>
      </x:c>
      <x:c r="C691" s="14" t="str">
        <x:v>Other road users</x:v>
      </x:c>
    </x:row>
    <x:row r="692">
      <x:c r="A692" s="14" t="n">
        <x:v>2022</x:v>
      </x:c>
      <x:c r="B692" s="14" t="n">
        <x:v>490077</x:v>
      </x:c>
      <x:c r="C692" s="14" t="str">
        <x:v>Pedestrian</x:v>
      </x:c>
    </x:row>
    <x:row r="693">
      <x:c r="A693" s="14" t="n">
        <x:v>2022</x:v>
      </x:c>
      <x:c r="B693" s="14" t="n">
        <x:v>490078</x:v>
      </x:c>
      <x:c r="C693" s="14" t="str">
        <x:v>Pedestrian</x:v>
      </x:c>
    </x:row>
    <x:row r="694">
      <x:c r="A694" s="14" t="n">
        <x:v>2022</x:v>
      </x:c>
      <x:c r="B694" s="14" t="n">
        <x:v>490079</x:v>
      </x:c>
      <x:c r="C694" s="14" t="str">
        <x:v>Other road users</x:v>
      </x:c>
    </x:row>
    <x:row r="695">
      <x:c r="A695" s="14" t="n">
        <x:v>2022</x:v>
      </x:c>
      <x:c r="B695" s="14" t="n">
        <x:v>490080</x:v>
      </x:c>
      <x:c r="C695" s="14" t="str">
        <x:v>Other road users</x:v>
      </x:c>
    </x:row>
    <x:row r="696">
      <x:c r="A696" s="14" t="n">
        <x:v>2022</x:v>
      </x:c>
      <x:c r="B696" s="14" t="n">
        <x:v>490081</x:v>
      </x:c>
      <x:c r="C696" s="14" t="str">
        <x:v>Other road users</x:v>
      </x:c>
    </x:row>
    <x:row r="697">
      <x:c r="A697" s="14" t="n">
        <x:v>2022</x:v>
      </x:c>
      <x:c r="B697" s="14" t="n">
        <x:v>490082</x:v>
      </x:c>
      <x:c r="C697" s="14" t="str">
        <x:v>Other road users</x:v>
      </x:c>
    </x:row>
    <x:row r="698">
      <x:c r="A698" s="14" t="n">
        <x:v>2022</x:v>
      </x:c>
      <x:c r="B698" s="14" t="n">
        <x:v>490083</x:v>
      </x:c>
      <x:c r="C698" s="14" t="str">
        <x:v>Other road users</x:v>
      </x:c>
    </x:row>
    <x:row r="699">
      <x:c r="A699" s="14" t="n">
        <x:v>2022</x:v>
      </x:c>
      <x:c r="B699" s="14" t="n">
        <x:v>490084</x:v>
      </x:c>
      <x:c r="C699" s="14" t="str">
        <x:v>Other road users</x:v>
      </x:c>
    </x:row>
    <x:row r="700">
      <x:c r="A700" s="14" t="n">
        <x:v>2022</x:v>
      </x:c>
      <x:c r="B700" s="14" t="n">
        <x:v>490085</x:v>
      </x:c>
      <x:c r="C700" s="14" t="str">
        <x:v>Other road users</x:v>
      </x:c>
    </x:row>
    <x:row r="701">
      <x:c r="A701" s="14" t="n">
        <x:v>2022</x:v>
      </x:c>
      <x:c r="B701" s="14" t="n">
        <x:v>490086</x:v>
      </x:c>
      <x:c r="C701" s="14" t="str">
        <x:v>Pedestrian</x:v>
      </x:c>
    </x:row>
    <x:row r="702">
      <x:c r="A702" s="14" t="n">
        <x:v>2022</x:v>
      </x:c>
      <x:c r="B702" s="14" t="n">
        <x:v>490086</x:v>
      </x:c>
      <x:c r="C702" s="14" t="str">
        <x:v>Pedestrian</x:v>
      </x:c>
    </x:row>
    <x:row r="703">
      <x:c r="A703" s="14" t="n">
        <x:v>2022</x:v>
      </x:c>
      <x:c r="B703" s="14" t="n">
        <x:v>490087</x:v>
      </x:c>
      <x:c r="C703" s="14" t="str">
        <x:v>Other road users</x:v>
      </x:c>
    </x:row>
    <x:row r="704">
      <x:c r="A704" s="14" t="n">
        <x:v>2022</x:v>
      </x:c>
      <x:c r="B704" s="14" t="n">
        <x:v>490088</x:v>
      </x:c>
      <x:c r="C704" s="14" t="str">
        <x:v>Pedestrian</x:v>
      </x:c>
    </x:row>
    <x:row r="705">
      <x:c r="A705" s="14" t="n">
        <x:v>2022</x:v>
      </x:c>
      <x:c r="B705" s="14" t="n">
        <x:v>490089</x:v>
      </x:c>
      <x:c r="C705" s="14" t="str">
        <x:v>Motorcyclist</x:v>
      </x:c>
    </x:row>
    <x:row r="706">
      <x:c r="A706" s="14" t="n">
        <x:v>2022</x:v>
      </x:c>
      <x:c r="B706" s="14" t="n">
        <x:v>490090</x:v>
      </x:c>
      <x:c r="C706" s="14" t="str">
        <x:v>Pedestrian</x:v>
      </x:c>
    </x:row>
    <x:row r="707">
      <x:c r="A707" s="14" t="n">
        <x:v>2022</x:v>
      </x:c>
      <x:c r="B707" s="14" t="n">
        <x:v>490091</x:v>
      </x:c>
      <x:c r="C707" s="14" t="str">
        <x:v>Other road users</x:v>
      </x:c>
    </x:row>
    <x:row r="708">
      <x:c r="A708" s="14" t="n">
        <x:v>2022</x:v>
      </x:c>
      <x:c r="B708" s="14" t="n">
        <x:v>490092</x:v>
      </x:c>
      <x:c r="C708" s="14" t="str">
        <x:v>Other road users</x:v>
      </x:c>
    </x:row>
    <x:row r="709">
      <x:c r="A709" s="14" t="n">
        <x:v>2022</x:v>
      </x:c>
      <x:c r="B709" s="14" t="n">
        <x:v>490093</x:v>
      </x:c>
      <x:c r="C709" s="14" t="str">
        <x:v>Pedestrian</x:v>
      </x:c>
    </x:row>
    <x:row r="710">
      <x:c r="A710" s="14" t="n">
        <x:v>2022</x:v>
      </x:c>
      <x:c r="B710" s="14" t="n">
        <x:v>490094</x:v>
      </x:c>
      <x:c r="C710" s="14" t="str">
        <x:v>Other road users</x:v>
      </x:c>
    </x:row>
    <x:row r="711">
      <x:c r="A711" s="14" t="n">
        <x:v>2022</x:v>
      </x:c>
      <x:c r="B711" s="14" t="n">
        <x:v>490095</x:v>
      </x:c>
      <x:c r="C711" s="14" t="str">
        <x:v>Motorcyclist</x:v>
      </x:c>
    </x:row>
    <x:row r="712">
      <x:c r="A712" s="14" t="n">
        <x:v>2022</x:v>
      </x:c>
      <x:c r="B712" s="14" t="n">
        <x:v>490096</x:v>
      </x:c>
      <x:c r="C712" s="14" t="str">
        <x:v>Other road users</x:v>
      </x:c>
    </x:row>
    <x:row r="713">
      <x:c r="A713" s="14" t="n">
        <x:v>2022</x:v>
      </x:c>
      <x:c r="B713" s="14" t="n">
        <x:v>490096</x:v>
      </x:c>
      <x:c r="C713" s="14" t="str">
        <x:v>Other road users</x:v>
      </x:c>
    </x:row>
    <x:row r="714">
      <x:c r="A714" s="14" t="n">
        <x:v>2022</x:v>
      </x:c>
      <x:c r="B714" s="14" t="n">
        <x:v>490097</x:v>
      </x:c>
      <x:c r="C714" s="14" t="str">
        <x:v>Motorcyclist</x:v>
      </x:c>
    </x:row>
    <x:row r="715">
      <x:c r="A715" s="14" t="n">
        <x:v>2022</x:v>
      </x:c>
      <x:c r="B715" s="14" t="n">
        <x:v>490098</x:v>
      </x:c>
      <x:c r="C715" s="14" t="str">
        <x:v>Motorcyclist</x:v>
      </x:c>
    </x:row>
    <x:row r="716">
      <x:c r="A716" s="14" t="n">
        <x:v>2022</x:v>
      </x:c>
      <x:c r="B716" s="14" t="n">
        <x:v>490098</x:v>
      </x:c>
      <x:c r="C716" s="14" t="str">
        <x:v>Motorcyclist</x:v>
      </x:c>
    </x:row>
    <x:row r="717">
      <x:c r="A717" s="14" t="n">
        <x:v>2022</x:v>
      </x:c>
      <x:c r="B717" s="14" t="n">
        <x:v>490099</x:v>
      </x:c>
      <x:c r="C717" s="14" t="str">
        <x:v>Pedestrian</x:v>
      </x:c>
    </x:row>
    <x:row r="718">
      <x:c r="A718" s="14" t="n">
        <x:v>2022</x:v>
      </x:c>
      <x:c r="B718" s="14" t="n">
        <x:v>490100</x:v>
      </x:c>
      <x:c r="C718" s="14" t="str">
        <x:v>Pedestrian</x:v>
      </x:c>
    </x:row>
    <x:row r="719">
      <x:c r="A719" s="14" t="n">
        <x:v>2022</x:v>
      </x:c>
      <x:c r="B719" s="14" t="n">
        <x:v>490101</x:v>
      </x:c>
      <x:c r="C719" s="14" t="str">
        <x:v>Other road users</x:v>
      </x:c>
    </x:row>
    <x:row r="720">
      <x:c r="A720" s="14" t="n">
        <x:v>2022</x:v>
      </x:c>
      <x:c r="B720" s="14" t="n">
        <x:v>490102</x:v>
      </x:c>
      <x:c r="C720" s="14" t="str">
        <x:v>Other road users</x:v>
      </x:c>
    </x:row>
    <x:row r="721">
      <x:c r="A721" s="14" t="n">
        <x:v>2022</x:v>
      </x:c>
      <x:c r="B721" s="14" t="n">
        <x:v>490103</x:v>
      </x:c>
      <x:c r="C721" s="14" t="str">
        <x:v>Motorcyclist</x:v>
      </x:c>
    </x:row>
    <x:row r="722">
      <x:c r="A722" s="14" t="n">
        <x:v>2022</x:v>
      </x:c>
      <x:c r="B722" s="14" t="n">
        <x:v>490104</x:v>
      </x:c>
      <x:c r="C722" s="14" t="str">
        <x:v>Other road users</x:v>
      </x:c>
    </x:row>
    <x:row r="723">
      <x:c r="A723" s="14" t="n">
        <x:v>2022</x:v>
      </x:c>
      <x:c r="B723" s="14" t="n">
        <x:v>490105</x:v>
      </x:c>
      <x:c r="C723" s="14" t="str">
        <x:v>Motorcyclist</x:v>
      </x:c>
    </x:row>
    <x:row r="724">
      <x:c r="A724" s="14" t="n">
        <x:v>2022</x:v>
      </x:c>
      <x:c r="B724" s="14" t="n">
        <x:v>490106</x:v>
      </x:c>
      <x:c r="C724" s="14" t="str">
        <x:v>Motorcyclist</x:v>
      </x:c>
    </x:row>
    <x:row r="725">
      <x:c r="A725" s="14" t="n">
        <x:v>2022</x:v>
      </x:c>
      <x:c r="B725" s="14" t="n">
        <x:v>490107</x:v>
      </x:c>
      <x:c r="C725" s="14" t="str">
        <x:v>Other road users</x:v>
      </x:c>
    </x:row>
    <x:row r="726">
      <x:c r="A726" s="14" t="n">
        <x:v>2022</x:v>
      </x:c>
      <x:c r="B726" s="14" t="n">
        <x:v>490108</x:v>
      </x:c>
      <x:c r="C726" s="14" t="str">
        <x:v>Pedestrian</x:v>
      </x:c>
    </x:row>
    <x:row r="727">
      <x:c r="A727" s="14" t="n">
        <x:v>2022</x:v>
      </x:c>
      <x:c r="B727" s="14" t="n">
        <x:v>490109</x:v>
      </x:c>
      <x:c r="C727" s="14" t="str">
        <x:v>Motorcyclist</x:v>
      </x:c>
    </x:row>
    <x:row r="728">
      <x:c r="A728" s="14" t="n">
        <x:v>2022</x:v>
      </x:c>
      <x:c r="B728" s="14" t="n">
        <x:v>490110</x:v>
      </x:c>
      <x:c r="C728" s="14" t="str">
        <x:v>Other road users</x:v>
      </x:c>
    </x:row>
    <x:row r="729">
      <x:c r="A729" s="14" t="n">
        <x:v>2022</x:v>
      </x:c>
      <x:c r="B729" s="14" t="n">
        <x:v>490111</x:v>
      </x:c>
      <x:c r="C729" s="14" t="str">
        <x:v>Motorcyclist</x:v>
      </x:c>
    </x:row>
    <x:row r="730">
      <x:c r="A730" s="14" t="n">
        <x:v>2022</x:v>
      </x:c>
      <x:c r="B730" s="14" t="n">
        <x:v>490112</x:v>
      </x:c>
      <x:c r="C730" s="14" t="str">
        <x:v>Other road users</x:v>
      </x:c>
    </x:row>
    <x:row r="731">
      <x:c r="A731" s="14" t="n">
        <x:v>2022</x:v>
      </x:c>
      <x:c r="B731" s="14" t="n">
        <x:v>490113</x:v>
      </x:c>
      <x:c r="C731" s="14" t="str">
        <x:v>Other road users</x:v>
      </x:c>
    </x:row>
    <x:row r="732">
      <x:c r="A732" s="14" t="n">
        <x:v>2022</x:v>
      </x:c>
      <x:c r="B732" s="14" t="n">
        <x:v>490114</x:v>
      </x:c>
      <x:c r="C732" s="14" t="str">
        <x:v>Bicyclist</x:v>
      </x:c>
    </x:row>
    <x:row r="733">
      <x:c r="A733" s="14" t="n">
        <x:v>2022</x:v>
      </x:c>
      <x:c r="B733" s="14" t="n">
        <x:v>490115</x:v>
      </x:c>
      <x:c r="C733" s="14" t="str">
        <x:v>Other road users</x:v>
      </x:c>
    </x:row>
    <x:row r="734">
      <x:c r="A734" s="14" t="n">
        <x:v>2022</x:v>
      </x:c>
      <x:c r="B734" s="14" t="n">
        <x:v>490116</x:v>
      </x:c>
      <x:c r="C734" s="14" t="str">
        <x:v>Other road users</x:v>
      </x:c>
    </x:row>
    <x:row r="735">
      <x:c r="A735" s="14" t="n">
        <x:v>2022</x:v>
      </x:c>
      <x:c r="B735" s="14" t="n">
        <x:v>490117</x:v>
      </x:c>
      <x:c r="C735" s="14" t="str">
        <x:v>Other road users</x:v>
      </x:c>
    </x:row>
    <x:row r="736">
      <x:c r="A736" s="14" t="n">
        <x:v>2022</x:v>
      </x:c>
      <x:c r="B736" s="14" t="n">
        <x:v>490118</x:v>
      </x:c>
      <x:c r="C736" s="14" t="str">
        <x:v>Other road users</x:v>
      </x:c>
    </x:row>
    <x:row r="737">
      <x:c r="A737" s="14" t="n">
        <x:v>2022</x:v>
      </x:c>
      <x:c r="B737" s="14" t="n">
        <x:v>490118</x:v>
      </x:c>
      <x:c r="C737" s="14" t="str">
        <x:v>Other road users</x:v>
      </x:c>
    </x:row>
    <x:row r="738">
      <x:c r="A738" s="14" t="n">
        <x:v>2022</x:v>
      </x:c>
      <x:c r="B738" s="14" t="n">
        <x:v>490119</x:v>
      </x:c>
      <x:c r="C738" s="14" t="str">
        <x:v>Other road users</x:v>
      </x:c>
    </x:row>
    <x:row r="739">
      <x:c r="A739" s="14" t="n">
        <x:v>2022</x:v>
      </x:c>
      <x:c r="B739" s="14" t="n">
        <x:v>490120</x:v>
      </x:c>
      <x:c r="C739" s="14" t="str">
        <x:v>Other road users</x:v>
      </x:c>
    </x:row>
    <x:row r="740">
      <x:c r="A740" s="14" t="n">
        <x:v>2022</x:v>
      </x:c>
      <x:c r="B740" s="14" t="n">
        <x:v>490121</x:v>
      </x:c>
      <x:c r="C740" s="14" t="str">
        <x:v>Motorcyclist</x:v>
      </x:c>
    </x:row>
    <x:row r="741">
      <x:c r="A741" s="14" t="n">
        <x:v>2022</x:v>
      </x:c>
      <x:c r="B741" s="14" t="n">
        <x:v>490122</x:v>
      </x:c>
      <x:c r="C741" s="14" t="str">
        <x:v>Motorcyclist</x:v>
      </x:c>
    </x:row>
    <x:row r="742">
      <x:c r="A742" s="14" t="n">
        <x:v>2022</x:v>
      </x:c>
      <x:c r="B742" s="14" t="n">
        <x:v>490124</x:v>
      </x:c>
      <x:c r="C742" s="14" t="str">
        <x:v>Other road users</x:v>
      </x:c>
    </x:row>
    <x:row r="743">
      <x:c r="A743" s="14" t="n">
        <x:v>2022</x:v>
      </x:c>
      <x:c r="B743" s="14" t="n">
        <x:v>490124</x:v>
      </x:c>
      <x:c r="C743" s="14" t="str">
        <x:v>Other road users</x:v>
      </x:c>
    </x:row>
    <x:row r="744">
      <x:c r="A744" s="14" t="n">
        <x:v>2022</x:v>
      </x:c>
      <x:c r="B744" s="14" t="n">
        <x:v>490125</x:v>
      </x:c>
      <x:c r="C744" s="14" t="str">
        <x:v>Other road users</x:v>
      </x:c>
    </x:row>
    <x:row r="745">
      <x:c r="A745" s="14" t="n">
        <x:v>2022</x:v>
      </x:c>
      <x:c r="B745" s="14" t="n">
        <x:v>490126</x:v>
      </x:c>
      <x:c r="C745" s="14" t="str">
        <x:v>Motorcyclist</x:v>
      </x:c>
    </x:row>
    <x:row r="746">
      <x:c r="A746" s="14" t="n">
        <x:v>2022</x:v>
      </x:c>
      <x:c r="B746" s="14" t="n">
        <x:v>490127</x:v>
      </x:c>
      <x:c r="C746" s="14" t="str">
        <x:v>Other road users</x:v>
      </x:c>
    </x:row>
    <x:row r="747">
      <x:c r="A747" s="14" t="n">
        <x:v>2022</x:v>
      </x:c>
      <x:c r="B747" s="14" t="n">
        <x:v>490128</x:v>
      </x:c>
      <x:c r="C747" s="14" t="str">
        <x:v>Bicyclist</x:v>
      </x:c>
    </x:row>
    <x:row r="748">
      <x:c r="A748" s="14" t="n">
        <x:v>2022</x:v>
      </x:c>
      <x:c r="B748" s="14" t="n">
        <x:v>490129</x:v>
      </x:c>
      <x:c r="C748" s="14" t="str">
        <x:v>Other road users</x:v>
      </x:c>
    </x:row>
    <x:row r="749">
      <x:c r="A749" s="14" t="n">
        <x:v>2022</x:v>
      </x:c>
      <x:c r="B749" s="14" t="n">
        <x:v>490130</x:v>
      </x:c>
      <x:c r="C749" s="14" t="str">
        <x:v>Motorcyclist</x:v>
      </x:c>
    </x:row>
    <x:row r="750">
      <x:c r="A750" s="14" t="n">
        <x:v>2022</x:v>
      </x:c>
      <x:c r="B750" s="14" t="n">
        <x:v>490131</x:v>
      </x:c>
      <x:c r="C750" s="14" t="str">
        <x:v>Other road users</x:v>
      </x:c>
    </x:row>
    <x:row r="751">
      <x:c r="A751" s="14" t="n">
        <x:v>2022</x:v>
      </x:c>
      <x:c r="B751" s="14" t="n">
        <x:v>490132</x:v>
      </x:c>
      <x:c r="C751" s="14" t="str">
        <x:v>Motorcyclist</x:v>
      </x:c>
    </x:row>
    <x:row r="752">
      <x:c r="A752" s="14" t="n">
        <x:v>2022</x:v>
      </x:c>
      <x:c r="B752" s="14" t="n">
        <x:v>490133</x:v>
      </x:c>
      <x:c r="C752" s="14" t="str">
        <x:v>Other road users</x:v>
      </x:c>
    </x:row>
    <x:row r="753">
      <x:c r="A753" s="14" t="n">
        <x:v>2022</x:v>
      </x:c>
      <x:c r="B753" s="14" t="n">
        <x:v>490134</x:v>
      </x:c>
      <x:c r="C753" s="14" t="str">
        <x:v>Other road users</x:v>
      </x:c>
    </x:row>
    <x:row r="754">
      <x:c r="A754" s="14" t="n">
        <x:v>2022</x:v>
      </x:c>
      <x:c r="B754" s="14" t="n">
        <x:v>490135</x:v>
      </x:c>
      <x:c r="C754" s="14" t="str">
        <x:v>Motorcyclist</x:v>
      </x:c>
    </x:row>
    <x:row r="755">
      <x:c r="A755" s="14" t="n">
        <x:v>2022</x:v>
      </x:c>
      <x:c r="B755" s="14" t="n">
        <x:v>490136</x:v>
      </x:c>
      <x:c r="C755" s="14" t="str">
        <x:v>Pedestrian</x:v>
      </x:c>
    </x:row>
    <x:row r="756">
      <x:c r="A756" s="14" t="n">
        <x:v>2022</x:v>
      </x:c>
      <x:c r="B756" s="14" t="n">
        <x:v>490137</x:v>
      </x:c>
      <x:c r="C756" s="14" t="str">
        <x:v>Other road users</x:v>
      </x:c>
    </x:row>
    <x:row r="757">
      <x:c r="A757" s="14" t="n">
        <x:v>2022</x:v>
      </x:c>
      <x:c r="B757" s="14" t="n">
        <x:v>490138</x:v>
      </x:c>
      <x:c r="C757" s="14" t="str">
        <x:v>Other road users</x:v>
      </x:c>
    </x:row>
    <x:row r="758">
      <x:c r="A758" s="14" t="n">
        <x:v>2022</x:v>
      </x:c>
      <x:c r="B758" s="14" t="n">
        <x:v>490139</x:v>
      </x:c>
      <x:c r="C758" s="14" t="str">
        <x:v>Motorcyclist</x:v>
      </x:c>
    </x:row>
    <x:row r="759">
      <x:c r="A759" s="14" t="n">
        <x:v>2022</x:v>
      </x:c>
      <x:c r="B759" s="14" t="n">
        <x:v>490140</x:v>
      </x:c>
      <x:c r="C759" s="14" t="str">
        <x:v>Other road users</x:v>
      </x:c>
    </x:row>
    <x:row r="760">
      <x:c r="A760" s="14" t="n">
        <x:v>2022</x:v>
      </x:c>
      <x:c r="B760" s="14" t="n">
        <x:v>490141</x:v>
      </x:c>
      <x:c r="C760" s="14" t="str">
        <x:v>Motorcyclist</x:v>
      </x:c>
    </x:row>
    <x:row r="761">
      <x:c r="A761" s="14" t="n">
        <x:v>2022</x:v>
      </x:c>
      <x:c r="B761" s="14" t="n">
        <x:v>490142</x:v>
      </x:c>
      <x:c r="C761" s="14" t="str">
        <x:v>Pedestrian</x:v>
      </x:c>
    </x:row>
    <x:row r="762">
      <x:c r="A762" s="14" t="n">
        <x:v>2022</x:v>
      </x:c>
      <x:c r="B762" s="14" t="n">
        <x:v>490143</x:v>
      </x:c>
      <x:c r="C762" s="14" t="str">
        <x:v>Other road users</x:v>
      </x:c>
    </x:row>
    <x:row r="763">
      <x:c r="A763" s="14" t="n">
        <x:v>2022</x:v>
      </x:c>
      <x:c r="B763" s="14" t="n">
        <x:v>490144</x:v>
      </x:c>
      <x:c r="C763" s="14" t="str">
        <x:v>Other road users</x:v>
      </x:c>
    </x:row>
    <x:row r="764">
      <x:c r="A764" s="14" t="n">
        <x:v>2022</x:v>
      </x:c>
      <x:c r="B764" s="14" t="n">
        <x:v>490145</x:v>
      </x:c>
      <x:c r="C764" s="14" t="str">
        <x:v>Pedestrian</x:v>
      </x:c>
    </x:row>
    <x:row r="765">
      <x:c r="A765" s="14" t="n">
        <x:v>2022</x:v>
      </x:c>
      <x:c r="B765" s="14" t="n">
        <x:v>490146</x:v>
      </x:c>
      <x:c r="C765" s="14" t="str">
        <x:v>Bicyclist</x:v>
      </x:c>
    </x:row>
    <x:row r="766">
      <x:c r="A766" s="14" t="n">
        <x:v>2022</x:v>
      </x:c>
      <x:c r="B766" s="14" t="n">
        <x:v>490147</x:v>
      </x:c>
      <x:c r="C766" s="14" t="str">
        <x:v>Bicyclist</x:v>
      </x:c>
    </x:row>
    <x:row r="767">
      <x:c r="A767" s="14" t="n">
        <x:v>2022</x:v>
      </x:c>
      <x:c r="B767" s="14" t="n">
        <x:v>490148</x:v>
      </x:c>
      <x:c r="C767" s="14" t="str">
        <x:v>Other road users</x:v>
      </x:c>
    </x:row>
    <x:row r="768">
      <x:c r="A768" s="14" t="n">
        <x:v>2022</x:v>
      </x:c>
      <x:c r="B768" s="14" t="n">
        <x:v>490149</x:v>
      </x:c>
      <x:c r="C768" s="14" t="str">
        <x:v>Other road users</x:v>
      </x:c>
    </x:row>
    <x:row r="769">
      <x:c r="A769" s="14" t="n">
        <x:v>2022</x:v>
      </x:c>
      <x:c r="B769" s="14" t="n">
        <x:v>490150</x:v>
      </x:c>
      <x:c r="C769" s="14" t="str">
        <x:v>Other road users</x:v>
      </x:c>
    </x:row>
    <x:row r="770">
      <x:c r="A770" s="14" t="n">
        <x:v>2022</x:v>
      </x:c>
      <x:c r="B770" s="14" t="n">
        <x:v>490151</x:v>
      </x:c>
      <x:c r="C770" s="14" t="str">
        <x:v>Motorcyclist</x:v>
      </x:c>
    </x:row>
    <x:row r="771">
      <x:c r="A771" s="14" t="n">
        <x:v>2022</x:v>
      </x:c>
      <x:c r="B771" s="14" t="n">
        <x:v>490152</x:v>
      </x:c>
      <x:c r="C771" s="14" t="str">
        <x:v>Motorcyclist</x:v>
      </x:c>
    </x:row>
    <x:row r="772">
      <x:c r="A772" s="14" t="n">
        <x:v>2022</x:v>
      </x:c>
      <x:c r="B772" s="14" t="n">
        <x:v>490153</x:v>
      </x:c>
      <x:c r="C772" s="14" t="str">
        <x:v>Other road users</x:v>
      </x:c>
    </x:row>
    <x:row r="773">
      <x:c r="A773" s="14" t="n">
        <x:v>2022</x:v>
      </x:c>
      <x:c r="B773" s="14" t="n">
        <x:v>490154</x:v>
      </x:c>
      <x:c r="C773" s="14" t="str">
        <x:v>Bicyclist</x:v>
      </x:c>
    </x:row>
    <x:row r="774">
      <x:c r="A774" s="14" t="n">
        <x:v>2022</x:v>
      </x:c>
      <x:c r="B774" s="14" t="n">
        <x:v>490155</x:v>
      </x:c>
      <x:c r="C774" s="14" t="str">
        <x:v>Other road users</x:v>
      </x:c>
    </x:row>
    <x:row r="775">
      <x:c r="A775" s="14" t="n">
        <x:v>2022</x:v>
      </x:c>
      <x:c r="B775" s="14" t="n">
        <x:v>490156</x:v>
      </x:c>
      <x:c r="C775" s="14" t="str">
        <x:v>Other road users</x:v>
      </x:c>
    </x:row>
    <x:row r="776">
      <x:c r="A776" s="14" t="n">
        <x:v>2022</x:v>
      </x:c>
      <x:c r="B776" s="14" t="n">
        <x:v>490156</x:v>
      </x:c>
      <x:c r="C776" s="14" t="str">
        <x:v>Other road users</x:v>
      </x:c>
    </x:row>
    <x:row r="777">
      <x:c r="A777" s="14" t="n">
        <x:v>2022</x:v>
      </x:c>
      <x:c r="B777" s="14" t="n">
        <x:v>490157</x:v>
      </x:c>
      <x:c r="C777" s="14" t="str">
        <x:v>Other road users</x:v>
      </x:c>
    </x:row>
    <x:row r="778">
      <x:c r="A778" s="14" t="n">
        <x:v>2022</x:v>
      </x:c>
      <x:c r="B778" s="14" t="n">
        <x:v>490158</x:v>
      </x:c>
      <x:c r="C778" s="14" t="str">
        <x:v>Other road users</x:v>
      </x:c>
    </x:row>
    <x:row r="779">
      <x:c r="A779" s="14" t="n">
        <x:v>2022</x:v>
      </x:c>
      <x:c r="B779" s="14" t="n">
        <x:v>490159</x:v>
      </x:c>
      <x:c r="C779" s="14" t="str">
        <x:v>Other road users</x:v>
      </x:c>
    </x:row>
    <x:row r="780">
      <x:c r="A780" s="14" t="n">
        <x:v>2022</x:v>
      </x:c>
      <x:c r="B780" s="14" t="n">
        <x:v>490160</x:v>
      </x:c>
      <x:c r="C780" s="14" t="str">
        <x:v>Motorcyclist</x:v>
      </x:c>
    </x:row>
    <x:row r="781">
      <x:c r="A781" s="14" t="n">
        <x:v>2022</x:v>
      </x:c>
      <x:c r="B781" s="14" t="n">
        <x:v>490161</x:v>
      </x:c>
      <x:c r="C781" s="14" t="str">
        <x:v>Other road users</x:v>
      </x:c>
    </x:row>
    <x:row r="782">
      <x:c r="A782" s="14" t="n">
        <x:v>2022</x:v>
      </x:c>
      <x:c r="B782" s="14" t="n">
        <x:v>490161</x:v>
      </x:c>
      <x:c r="C782" s="14" t="str">
        <x:v>Other road users</x:v>
      </x:c>
    </x:row>
    <x:row r="783">
      <x:c r="A783" s="14" t="n">
        <x:v>2022</x:v>
      </x:c>
      <x:c r="B783" s="14" t="n">
        <x:v>490162</x:v>
      </x:c>
      <x:c r="C783" s="14" t="str">
        <x:v>Other road users</x:v>
      </x:c>
    </x:row>
    <x:row r="784">
      <x:c r="A784" s="14" t="n">
        <x:v>2022</x:v>
      </x:c>
      <x:c r="B784" s="14" t="n">
        <x:v>490163</x:v>
      </x:c>
      <x:c r="C784" s="14" t="str">
        <x:v>Motorcyclist</x:v>
      </x:c>
    </x:row>
    <x:row r="785">
      <x:c r="A785" s="14" t="n">
        <x:v>2022</x:v>
      </x:c>
      <x:c r="B785" s="14" t="n">
        <x:v>490164</x:v>
      </x:c>
      <x:c r="C785" s="14" t="str">
        <x:v>Other road users</x:v>
      </x:c>
    </x:row>
    <x:row r="786">
      <x:c r="A786" s="14" t="n">
        <x:v>2022</x:v>
      </x:c>
      <x:c r="B786" s="14" t="n">
        <x:v>490165</x:v>
      </x:c>
      <x:c r="C786" s="14" t="str">
        <x:v>Pedestrian</x:v>
      </x:c>
    </x:row>
    <x:row r="787">
      <x:c r="A787" s="14" t="n">
        <x:v>2022</x:v>
      </x:c>
      <x:c r="B787" s="14" t="n">
        <x:v>490166</x:v>
      </x:c>
      <x:c r="C787" s="14" t="str">
        <x:v>Bicyclist</x:v>
      </x:c>
    </x:row>
    <x:row r="788">
      <x:c r="A788" s="14" t="n">
        <x:v>2022</x:v>
      </x:c>
      <x:c r="B788" s="14" t="n">
        <x:v>490167</x:v>
      </x:c>
      <x:c r="C788" s="14" t="str">
        <x:v>Motorcyclist</x:v>
      </x:c>
    </x:row>
    <x:row r="789">
      <x:c r="A789" s="14" t="n">
        <x:v>2022</x:v>
      </x:c>
      <x:c r="B789" s="14" t="n">
        <x:v>490168</x:v>
      </x:c>
      <x:c r="C789" s="14" t="str">
        <x:v>Other road users</x:v>
      </x:c>
    </x:row>
    <x:row r="790">
      <x:c r="A790" s="14" t="n">
        <x:v>2022</x:v>
      </x:c>
      <x:c r="B790" s="14" t="n">
        <x:v>490169</x:v>
      </x:c>
      <x:c r="C790" s="14" t="str">
        <x:v>Other road users</x:v>
      </x:c>
    </x:row>
    <x:row r="791">
      <x:c r="A791" s="14" t="n">
        <x:v>2022</x:v>
      </x:c>
      <x:c r="B791" s="14" t="n">
        <x:v>490170</x:v>
      </x:c>
      <x:c r="C791" s="14" t="str">
        <x:v>Other road users</x:v>
      </x:c>
    </x:row>
    <x:row r="792">
      <x:c r="A792" s="14" t="n">
        <x:v>2022</x:v>
      </x:c>
      <x:c r="B792" s="14" t="n">
        <x:v>490171</x:v>
      </x:c>
      <x:c r="C792" s="14" t="str">
        <x:v>Other road users</x:v>
      </x:c>
    </x:row>
    <x:row r="793">
      <x:c r="A793" s="14" t="n">
        <x:v>2022</x:v>
      </x:c>
      <x:c r="B793" s="14" t="n">
        <x:v>490172</x:v>
      </x:c>
      <x:c r="C793" s="14" t="str">
        <x:v>Other road users</x:v>
      </x:c>
    </x:row>
    <x:row r="794">
      <x:c r="A794" s="14" t="n">
        <x:v>2022</x:v>
      </x:c>
      <x:c r="B794" s="14" t="n">
        <x:v>490173</x:v>
      </x:c>
      <x:c r="C794" s="14" t="str">
        <x:v>Motorcyclist</x:v>
      </x:c>
    </x:row>
    <x:row r="795">
      <x:c r="A795" s="14" t="n">
        <x:v>2022</x:v>
      </x:c>
      <x:c r="B795" s="14" t="n">
        <x:v>490174</x:v>
      </x:c>
      <x:c r="C795" s="14" t="str">
        <x:v>Other road users</x:v>
      </x:c>
    </x:row>
    <x:row r="796">
      <x:c r="A796" s="14" t="n">
        <x:v>2022</x:v>
      </x:c>
      <x:c r="B796" s="14" t="n">
        <x:v>490175</x:v>
      </x:c>
      <x:c r="C796" s="14" t="str">
        <x:v>Pedestrian</x:v>
      </x:c>
    </x:row>
    <x:row r="797">
      <x:c r="A797" s="14" t="n">
        <x:v>2022</x:v>
      </x:c>
      <x:c r="B797" s="14" t="n">
        <x:v>490175</x:v>
      </x:c>
      <x:c r="C797" s="14" t="str">
        <x:v>Pedestrian</x:v>
      </x:c>
    </x:row>
    <x:row r="798">
      <x:c r="A798" s="14" t="n">
        <x:v>2022</x:v>
      </x:c>
      <x:c r="B798" s="14" t="n">
        <x:v>490176</x:v>
      </x:c>
      <x:c r="C798" s="14" t="str">
        <x:v>Pedestrian</x:v>
      </x:c>
    </x:row>
    <x:row r="799">
      <x:c r="A799" s="14" t="n">
        <x:v>2022</x:v>
      </x:c>
      <x:c r="B799" s="14" t="n">
        <x:v>490177</x:v>
      </x:c>
      <x:c r="C799" s="14" t="str">
        <x:v>Pedestrian</x:v>
      </x:c>
    </x:row>
    <x:row r="800">
      <x:c r="A800" s="14" t="n">
        <x:v>2022</x:v>
      </x:c>
      <x:c r="B800" s="14" t="n">
        <x:v>490178</x:v>
      </x:c>
      <x:c r="C800" s="14" t="str">
        <x:v>Motorcyclist</x:v>
      </x:c>
    </x:row>
    <x:row r="801">
      <x:c r="A801" s="14" t="n">
        <x:v>2022</x:v>
      </x:c>
      <x:c r="B801" s="14" t="n">
        <x:v>490179</x:v>
      </x:c>
      <x:c r="C801" s="14" t="str">
        <x:v>Other road users</x:v>
      </x:c>
    </x:row>
    <x:row r="802">
      <x:c r="A802" s="14" t="n">
        <x:v>2022</x:v>
      </x:c>
      <x:c r="B802" s="14" t="n">
        <x:v>490180</x:v>
      </x:c>
      <x:c r="C802" s="14" t="str">
        <x:v>Motorcyclist</x:v>
      </x:c>
    </x:row>
    <x:row r="803">
      <x:c r="A803" s="14" t="n">
        <x:v>2022</x:v>
      </x:c>
      <x:c r="B803" s="14" t="n">
        <x:v>490181</x:v>
      </x:c>
      <x:c r="C803" s="14" t="str">
        <x:v>Other road users</x:v>
      </x:c>
    </x:row>
    <x:row r="804">
      <x:c r="A804" s="14" t="n">
        <x:v>2022</x:v>
      </x:c>
      <x:c r="B804" s="14" t="n">
        <x:v>490182</x:v>
      </x:c>
      <x:c r="C804" s="14" t="str">
        <x:v>Other road users</x:v>
      </x:c>
    </x:row>
    <x:row r="805">
      <x:c r="A805" s="14" t="n">
        <x:v>2022</x:v>
      </x:c>
      <x:c r="B805" s="14" t="n">
        <x:v>490183</x:v>
      </x:c>
      <x:c r="C805" s="14" t="str">
        <x:v>Other road users</x:v>
      </x:c>
    </x:row>
    <x:row r="806">
      <x:c r="A806" s="14" t="n">
        <x:v>2022</x:v>
      </x:c>
      <x:c r="B806" s="14" t="n">
        <x:v>490184</x:v>
      </x:c>
      <x:c r="C806" s="14" t="str">
        <x:v>Motorcyclist</x:v>
      </x:c>
    </x:row>
    <x:row r="807">
      <x:c r="A807" s="14" t="n">
        <x:v>2022</x:v>
      </x:c>
      <x:c r="B807" s="14" t="n">
        <x:v>490185</x:v>
      </x:c>
      <x:c r="C807" s="14" t="str">
        <x:v>Other road users</x:v>
      </x:c>
    </x:row>
    <x:row r="808">
      <x:c r="A808" s="14" t="n">
        <x:v>2022</x:v>
      </x:c>
      <x:c r="B808" s="14" t="n">
        <x:v>490186</x:v>
      </x:c>
      <x:c r="C808" s="14" t="str">
        <x:v>Motorcyclist</x:v>
      </x:c>
    </x:row>
    <x:row r="809">
      <x:c r="A809" s="14" t="n">
        <x:v>2022</x:v>
      </x:c>
      <x:c r="B809" s="14" t="n">
        <x:v>490187</x:v>
      </x:c>
      <x:c r="C809" s="14" t="str">
        <x:v>Other road users</x:v>
      </x:c>
    </x:row>
    <x:row r="810">
      <x:c r="A810" s="14" t="n">
        <x:v>2022</x:v>
      </x:c>
      <x:c r="B810" s="14" t="n">
        <x:v>490188</x:v>
      </x:c>
      <x:c r="C810" s="14" t="str">
        <x:v>Bicyclist</x:v>
      </x:c>
    </x:row>
    <x:row r="811">
      <x:c r="A811" s="14" t="n">
        <x:v>2022</x:v>
      </x:c>
      <x:c r="B811" s="14" t="n">
        <x:v>490189</x:v>
      </x:c>
      <x:c r="C811" s="14" t="str">
        <x:v>Bicyclist</x:v>
      </x:c>
    </x:row>
    <x:row r="812">
      <x:c r="A812" s="14" t="n">
        <x:v>2022</x:v>
      </x:c>
      <x:c r="B812" s="14" t="n">
        <x:v>490190</x:v>
      </x:c>
      <x:c r="C812" s="14" t="str">
        <x:v>Other road users</x:v>
      </x:c>
    </x:row>
    <x:row r="813">
      <x:c r="A813" s="14" t="n">
        <x:v>2022</x:v>
      </x:c>
      <x:c r="B813" s="14" t="n">
        <x:v>490191</x:v>
      </x:c>
      <x:c r="C813" s="14" t="str">
        <x:v>Other road users</x:v>
      </x:c>
    </x:row>
    <x:row r="814">
      <x:c r="A814" s="14" t="n">
        <x:v>2022</x:v>
      </x:c>
      <x:c r="B814" s="14" t="n">
        <x:v>490192</x:v>
      </x:c>
      <x:c r="C814" s="14" t="str">
        <x:v>Other road users</x:v>
      </x:c>
    </x:row>
    <x:row r="815">
      <x:c r="A815" s="14" t="n">
        <x:v>2022</x:v>
      </x:c>
      <x:c r="B815" s="14" t="n">
        <x:v>490193</x:v>
      </x:c>
      <x:c r="C815" s="14" t="str">
        <x:v>Motorcyclist</x:v>
      </x:c>
    </x:row>
    <x:row r="816">
      <x:c r="A816" s="14" t="n">
        <x:v>2022</x:v>
      </x:c>
      <x:c r="B816" s="14" t="n">
        <x:v>490194</x:v>
      </x:c>
      <x:c r="C816" s="14" t="str">
        <x:v>Other road users</x:v>
      </x:c>
    </x:row>
    <x:row r="817">
      <x:c r="A817" s="14" t="n">
        <x:v>2022</x:v>
      </x:c>
      <x:c r="B817" s="14" t="n">
        <x:v>490195</x:v>
      </x:c>
      <x:c r="C817" s="14" t="str">
        <x:v>Other road users</x:v>
      </x:c>
    </x:row>
    <x:row r="818">
      <x:c r="A818" s="14" t="n">
        <x:v>2022</x:v>
      </x:c>
      <x:c r="B818" s="14" t="n">
        <x:v>490196</x:v>
      </x:c>
      <x:c r="C818" s="14" t="str">
        <x:v>Other road users</x:v>
      </x:c>
    </x:row>
    <x:row r="819">
      <x:c r="A819" s="14" t="n">
        <x:v>2022</x:v>
      </x:c>
      <x:c r="B819" s="14" t="n">
        <x:v>490197</x:v>
      </x:c>
      <x:c r="C819" s="14" t="str">
        <x:v>Motorcyclist</x:v>
      </x:c>
    </x:row>
    <x:row r="820">
      <x:c r="A820" s="14" t="n">
        <x:v>2022</x:v>
      </x:c>
      <x:c r="B820" s="14" t="n">
        <x:v>490198</x:v>
      </x:c>
      <x:c r="C820" s="14" t="str">
        <x:v>Other road users</x:v>
      </x:c>
    </x:row>
    <x:row r="821">
      <x:c r="A821" s="14" t="n">
        <x:v>2022</x:v>
      </x:c>
      <x:c r="B821" s="14" t="n">
        <x:v>490199</x:v>
      </x:c>
      <x:c r="C821" s="14" t="str">
        <x:v>Motorcyclist</x:v>
      </x:c>
    </x:row>
    <x:row r="822">
      <x:c r="A822" s="14" t="n">
        <x:v>2022</x:v>
      </x:c>
      <x:c r="B822" s="14" t="n">
        <x:v>490200</x:v>
      </x:c>
      <x:c r="C822" s="14" t="str">
        <x:v>Motorcyclist</x:v>
      </x:c>
    </x:row>
    <x:row r="823">
      <x:c r="A823" s="14" t="n">
        <x:v>2022</x:v>
      </x:c>
      <x:c r="B823" s="14" t="n">
        <x:v>490201</x:v>
      </x:c>
      <x:c r="C823" s="14" t="str">
        <x:v>Other road users</x:v>
      </x:c>
    </x:row>
    <x:row r="824">
      <x:c r="A824" s="14" t="n">
        <x:v>2022</x:v>
      </x:c>
      <x:c r="B824" s="14" t="n">
        <x:v>490202</x:v>
      </x:c>
      <x:c r="C824" s="14" t="str">
        <x:v>Motorcyclist</x:v>
      </x:c>
    </x:row>
    <x:row r="825">
      <x:c r="A825" s="14" t="n">
        <x:v>2022</x:v>
      </x:c>
      <x:c r="B825" s="14" t="n">
        <x:v>490204</x:v>
      </x:c>
      <x:c r="C825" s="14" t="str">
        <x:v>Other road users</x:v>
      </x:c>
    </x:row>
    <x:row r="826">
      <x:c r="A826" s="14" t="n">
        <x:v>2022</x:v>
      </x:c>
      <x:c r="B826" s="14" t="n">
        <x:v>490205</x:v>
      </x:c>
      <x:c r="C826" s="14" t="str">
        <x:v>Pedestrian</x:v>
      </x:c>
    </x:row>
    <x:row r="827">
      <x:c r="A827" s="14" t="n">
        <x:v>2022</x:v>
      </x:c>
      <x:c r="B827" s="14" t="n">
        <x:v>490206</x:v>
      </x:c>
      <x:c r="C827" s="14" t="str">
        <x:v>Pedestrian</x:v>
      </x:c>
    </x:row>
    <x:row r="828">
      <x:c r="A828" s="14" t="n">
        <x:v>2022</x:v>
      </x:c>
      <x:c r="B828" s="14" t="n">
        <x:v>490207</x:v>
      </x:c>
      <x:c r="C828" s="14" t="str">
        <x:v>Other road users</x:v>
      </x:c>
    </x:row>
    <x:row r="829">
      <x:c r="A829" s="14" t="n">
        <x:v>2022</x:v>
      </x:c>
      <x:c r="B829" s="14" t="n">
        <x:v>490208</x:v>
      </x:c>
      <x:c r="C829" s="14" t="str">
        <x:v>Other road users</x:v>
      </x:c>
    </x:row>
    <x:row r="830">
      <x:c r="A830" s="14" t="n">
        <x:v>2022</x:v>
      </x:c>
      <x:c r="B830" s="14" t="n">
        <x:v>490209</x:v>
      </x:c>
      <x:c r="C830" s="14" t="str">
        <x:v>Bicyclist</x:v>
      </x:c>
    </x:row>
    <x:row r="831">
      <x:c r="A831" s="14" t="n">
        <x:v>2022</x:v>
      </x:c>
      <x:c r="B831" s="14" t="n">
        <x:v>490210</x:v>
      </x:c>
      <x:c r="C831" s="14" t="str">
        <x:v>Other road users</x:v>
      </x:c>
    </x:row>
    <x:row r="832">
      <x:c r="A832" s="14" t="n">
        <x:v>2022</x:v>
      </x:c>
      <x:c r="B832" s="14" t="n">
        <x:v>490211</x:v>
      </x:c>
      <x:c r="C832" s="14" t="str">
        <x:v>Other road users</x:v>
      </x:c>
    </x:row>
    <x:row r="833">
      <x:c r="A833" s="14" t="n">
        <x:v>2022</x:v>
      </x:c>
      <x:c r="B833" s="14" t="n">
        <x:v>490212</x:v>
      </x:c>
      <x:c r="C833" s="14" t="str">
        <x:v>Motorcyclist</x:v>
      </x:c>
    </x:row>
    <x:row r="834">
      <x:c r="A834" s="14" t="n">
        <x:v>2022</x:v>
      </x:c>
      <x:c r="B834" s="14" t="n">
        <x:v>490213</x:v>
      </x:c>
      <x:c r="C834" s="14" t="str">
        <x:v>Bicyclist</x:v>
      </x:c>
    </x:row>
    <x:row r="835">
      <x:c r="A835" s="14" t="n">
        <x:v>2022</x:v>
      </x:c>
      <x:c r="B835" s="14" t="n">
        <x:v>490214</x:v>
      </x:c>
      <x:c r="C835" s="14" t="str">
        <x:v>Other road users</x:v>
      </x:c>
    </x:row>
    <x:row r="836">
      <x:c r="A836" s="14" t="n">
        <x:v>2022</x:v>
      </x:c>
      <x:c r="B836" s="14" t="n">
        <x:v>490215</x:v>
      </x:c>
      <x:c r="C836" s="14" t="str">
        <x:v>Other road users</x:v>
      </x:c>
    </x:row>
    <x:row r="837">
      <x:c r="A837" s="14" t="n">
        <x:v>2022</x:v>
      </x:c>
      <x:c r="B837" s="14" t="n">
        <x:v>490216</x:v>
      </x:c>
      <x:c r="C837" s="14" t="str">
        <x:v>Other road users</x:v>
      </x:c>
    </x:row>
    <x:row r="838">
      <x:c r="A838" s="14" t="n">
        <x:v>2022</x:v>
      </x:c>
      <x:c r="B838" s="14" t="n">
        <x:v>490217</x:v>
      </x:c>
      <x:c r="C838" s="14" t="str">
        <x:v>Other road users</x:v>
      </x:c>
    </x:row>
    <x:row r="839">
      <x:c r="A839" s="14" t="n">
        <x:v>2022</x:v>
      </x:c>
      <x:c r="B839" s="14" t="n">
        <x:v>490218</x:v>
      </x:c>
      <x:c r="C839" s="14" t="str">
        <x:v>Other road users</x:v>
      </x:c>
    </x:row>
    <x:row r="840">
      <x:c r="A840" s="14" t="n">
        <x:v>2022</x:v>
      </x:c>
      <x:c r="B840" s="14" t="n">
        <x:v>490219</x:v>
      </x:c>
      <x:c r="C840" s="14" t="str">
        <x:v>Other road users</x:v>
      </x:c>
    </x:row>
    <x:row r="841">
      <x:c r="A841" s="14" t="n">
        <x:v>2022</x:v>
      </x:c>
      <x:c r="B841" s="14" t="n">
        <x:v>490220</x:v>
      </x:c>
      <x:c r="C841" s="14" t="str">
        <x:v>Other road users</x:v>
      </x:c>
    </x:row>
    <x:row r="842">
      <x:c r="A842" s="14" t="n">
        <x:v>2022</x:v>
      </x:c>
      <x:c r="B842" s="14" t="n">
        <x:v>490221</x:v>
      </x:c>
      <x:c r="C842" s="14" t="str">
        <x:v>Other road users</x:v>
      </x:c>
    </x:row>
    <x:row r="843">
      <x:c r="A843" s="14" t="n">
        <x:v>2022</x:v>
      </x:c>
      <x:c r="B843" s="14" t="n">
        <x:v>490222</x:v>
      </x:c>
      <x:c r="C843" s="14" t="str">
        <x:v>Other road users</x:v>
      </x:c>
    </x:row>
    <x:row r="844">
      <x:c r="A844" s="14" t="n">
        <x:v>2022</x:v>
      </x:c>
      <x:c r="B844" s="14" t="n">
        <x:v>490223</x:v>
      </x:c>
      <x:c r="C844" s="14" t="str">
        <x:v>Other road users</x:v>
      </x:c>
    </x:row>
    <x:row r="845">
      <x:c r="A845" s="14" t="n">
        <x:v>2022</x:v>
      </x:c>
      <x:c r="B845" s="14" t="n">
        <x:v>490224</x:v>
      </x:c>
      <x:c r="C845" s="14" t="str">
        <x:v>Other road users</x:v>
      </x:c>
    </x:row>
    <x:row r="846">
      <x:c r="A846" s="14" t="n">
        <x:v>2022</x:v>
      </x:c>
      <x:c r="B846" s="14" t="n">
        <x:v>490225</x:v>
      </x:c>
      <x:c r="C846" s="14" t="str">
        <x:v>Pedestrian</x:v>
      </x:c>
    </x:row>
    <x:row r="847">
      <x:c r="A847" s="14" t="n">
        <x:v>2022</x:v>
      </x:c>
      <x:c r="B847" s="14" t="n">
        <x:v>490226</x:v>
      </x:c>
      <x:c r="C847" s="14" t="str">
        <x:v>Other road users</x:v>
      </x:c>
    </x:row>
    <x:row r="848">
      <x:c r="A848" s="14" t="n">
        <x:v>2022</x:v>
      </x:c>
      <x:c r="B848" s="14" t="n">
        <x:v>490227</x:v>
      </x:c>
      <x:c r="C848" s="14" t="str">
        <x:v>Other road users</x:v>
      </x:c>
    </x:row>
    <x:row r="849">
      <x:c r="A849" s="14" t="n">
        <x:v>2022</x:v>
      </x:c>
      <x:c r="B849" s="14" t="n">
        <x:v>490228</x:v>
      </x:c>
      <x:c r="C849" s="14" t="str">
        <x:v>Other road users</x:v>
      </x:c>
    </x:row>
    <x:row r="850">
      <x:c r="A850" s="14" t="n">
        <x:v>2022</x:v>
      </x:c>
      <x:c r="B850" s="14" t="n">
        <x:v>490229</x:v>
      </x:c>
      <x:c r="C850" s="14" t="str">
        <x:v>Other road users</x:v>
      </x:c>
    </x:row>
    <x:row r="851">
      <x:c r="A851" s="14" t="n">
        <x:v>2022</x:v>
      </x:c>
      <x:c r="B851" s="14" t="n">
        <x:v>490230</x:v>
      </x:c>
      <x:c r="C851" s="14" t="str">
        <x:v>Motorcyclist</x:v>
      </x:c>
    </x:row>
    <x:row r="852">
      <x:c r="A852" s="14" t="n">
        <x:v>2022</x:v>
      </x:c>
      <x:c r="B852" s="14" t="n">
        <x:v>490231</x:v>
      </x:c>
      <x:c r="C852" s="14" t="str">
        <x:v>Other road users</x:v>
      </x:c>
    </x:row>
    <x:row r="853">
      <x:c r="A853" s="14" t="n">
        <x:v>2022</x:v>
      </x:c>
      <x:c r="B853" s="14" t="n">
        <x:v>490232</x:v>
      </x:c>
      <x:c r="C853" s="14" t="str">
        <x:v>Motorcyclist</x:v>
      </x:c>
    </x:row>
    <x:row r="854">
      <x:c r="A854" s="14" t="n">
        <x:v>2022</x:v>
      </x:c>
      <x:c r="B854" s="14" t="n">
        <x:v>490233</x:v>
      </x:c>
      <x:c r="C854" s="14" t="str">
        <x:v>Other road users</x:v>
      </x:c>
    </x:row>
    <x:row r="855">
      <x:c r="A855" s="14" t="n">
        <x:v>2022</x:v>
      </x:c>
      <x:c r="B855" s="14" t="n">
        <x:v>490236</x:v>
      </x:c>
      <x:c r="C855" s="14" t="str">
        <x:v>Pedestrian</x:v>
      </x:c>
    </x:row>
    <x:row r="856">
      <x:c r="A856" s="14" t="n">
        <x:v>2022</x:v>
      </x:c>
      <x:c r="B856" s="14" t="n">
        <x:v>490237</x:v>
      </x:c>
      <x:c r="C856" s="14" t="str">
        <x:v>Other road users</x:v>
      </x:c>
    </x:row>
    <x:row r="857">
      <x:c r="A857" s="14" t="n">
        <x:v>2022</x:v>
      </x:c>
      <x:c r="B857" s="14" t="n">
        <x:v>490238</x:v>
      </x:c>
      <x:c r="C857" s="14" t="str">
        <x:v>Other road users</x:v>
      </x:c>
    </x:row>
    <x:row r="858">
      <x:c r="A858" s="14" t="n">
        <x:v>2022</x:v>
      </x:c>
      <x:c r="B858" s="14" t="n">
        <x:v>490239</x:v>
      </x:c>
      <x:c r="C858" s="14" t="str">
        <x:v>Pedestrian</x:v>
      </x:c>
    </x:row>
    <x:row r="859">
      <x:c r="A859" s="14" t="n">
        <x:v>2022</x:v>
      </x:c>
      <x:c r="B859" s="14" t="n">
        <x:v>490240</x:v>
      </x:c>
      <x:c r="C859" s="14" t="str">
        <x:v>Other road users</x:v>
      </x:c>
    </x:row>
    <x:row r="860">
      <x:c r="A860" s="14" t="n">
        <x:v>2022</x:v>
      </x:c>
      <x:c r="B860" s="14" t="n">
        <x:v>490242</x:v>
      </x:c>
      <x:c r="C860" s="14" t="str">
        <x:v>Other road users</x:v>
      </x:c>
    </x:row>
    <x:row r="861">
      <x:c r="A861" s="14" t="n">
        <x:v>2022</x:v>
      </x:c>
      <x:c r="B861" s="14" t="n">
        <x:v>490242</x:v>
      </x:c>
      <x:c r="C861" s="14" t="str">
        <x:v>Other road users</x:v>
      </x:c>
    </x:row>
    <x:row r="862">
      <x:c r="A862" s="14" t="n">
        <x:v>2022</x:v>
      </x:c>
      <x:c r="B862" s="14" t="n">
        <x:v>490243</x:v>
      </x:c>
      <x:c r="C862" s="14" t="str">
        <x:v>Other road users</x:v>
      </x:c>
    </x:row>
    <x:row r="863">
      <x:c r="A863" s="14" t="n">
        <x:v>2022</x:v>
      </x:c>
      <x:c r="B863" s="14" t="n">
        <x:v>490245</x:v>
      </x:c>
      <x:c r="C863" s="14" t="str">
        <x:v>Pedestrian</x:v>
      </x:c>
    </x:row>
    <x:row r="864">
      <x:c r="A864" s="14" t="n">
        <x:v>2022</x:v>
      </x:c>
      <x:c r="B864" s="14" t="n">
        <x:v>490246</x:v>
      </x:c>
      <x:c r="C864" s="14" t="str">
        <x:v>Pedestrian</x:v>
      </x:c>
    </x:row>
    <x:row r="865">
      <x:c r="A865" s="14" t="n">
        <x:v>2022</x:v>
      </x:c>
      <x:c r="B865" s="14" t="n">
        <x:v>490247</x:v>
      </x:c>
      <x:c r="C865" s="14" t="str">
        <x:v>Other road users</x:v>
      </x:c>
    </x:row>
    <x:row r="866">
      <x:c r="A866" s="14" t="n">
        <x:v>2022</x:v>
      </x:c>
      <x:c r="B866" s="14" t="n">
        <x:v>490248</x:v>
      </x:c>
      <x:c r="C866" s="14" t="str">
        <x:v>Other road users</x:v>
      </x:c>
    </x:row>
    <x:row r="867">
      <x:c r="A867" s="14" t="n">
        <x:v>2022</x:v>
      </x:c>
      <x:c r="B867" s="14" t="n">
        <x:v>490248</x:v>
      </x:c>
      <x:c r="C867" s="14" t="str">
        <x:v>Other road users</x:v>
      </x:c>
    </x:row>
    <x:row r="868">
      <x:c r="A868" s="14" t="n">
        <x:v>2022</x:v>
      </x:c>
      <x:c r="B868" s="14" t="n">
        <x:v>490249</x:v>
      </x:c>
      <x:c r="C868" s="14" t="str">
        <x:v>Other road users</x:v>
      </x:c>
    </x:row>
    <x:row r="869">
      <x:c r="A869" s="14" t="n">
        <x:v>2022</x:v>
      </x:c>
      <x:c r="B869" s="14" t="n">
        <x:v>490250</x:v>
      </x:c>
      <x:c r="C869" s="14" t="str">
        <x:v>Pedestrian</x:v>
      </x:c>
    </x:row>
    <x:row r="870">
      <x:c r="A870" s="14" t="n">
        <x:v>2022</x:v>
      </x:c>
      <x:c r="B870" s="14" t="n">
        <x:v>490251</x:v>
      </x:c>
      <x:c r="C870" s="14" t="str">
        <x:v>Other road users</x:v>
      </x:c>
    </x:row>
    <x:row r="871">
      <x:c r="A871" s="14" t="n">
        <x:v>2022</x:v>
      </x:c>
      <x:c r="B871" s="14" t="n">
        <x:v>490252</x:v>
      </x:c>
      <x:c r="C871" s="14" t="str">
        <x:v>Other road users</x:v>
      </x:c>
    </x:row>
    <x:row r="872">
      <x:c r="A872" s="14" t="n">
        <x:v>2022</x:v>
      </x:c>
      <x:c r="B872" s="14" t="n">
        <x:v>490253</x:v>
      </x:c>
      <x:c r="C872" s="14" t="str">
        <x:v>Other road users</x:v>
      </x:c>
    </x:row>
    <x:row r="873">
      <x:c r="A873" s="14" t="n">
        <x:v>2022</x:v>
      </x:c>
      <x:c r="B873" s="14" t="n">
        <x:v>490254</x:v>
      </x:c>
      <x:c r="C873" s="14" t="str">
        <x:v>Pedestrian</x:v>
      </x:c>
    </x:row>
    <x:row r="874">
      <x:c r="A874" s="14" t="n">
        <x:v>2022</x:v>
      </x:c>
      <x:c r="B874" s="14" t="n">
        <x:v>490255</x:v>
      </x:c>
      <x:c r="C874" s="14" t="str">
        <x:v>Other road users</x:v>
      </x:c>
    </x:row>
    <x:row r="875">
      <x:c r="A875" s="14" t="n">
        <x:v>2022</x:v>
      </x:c>
      <x:c r="B875" s="14" t="n">
        <x:v>490255</x:v>
      </x:c>
      <x:c r="C875" s="14" t="str">
        <x:v>Other road users</x:v>
      </x:c>
    </x:row>
    <x:row r="876">
      <x:c r="A876" s="14" t="n">
        <x:v>2022</x:v>
      </x:c>
      <x:c r="B876" s="14" t="n">
        <x:v>490256</x:v>
      </x:c>
      <x:c r="C876" s="14" t="str">
        <x:v>Motorcyclist</x:v>
      </x:c>
    </x:row>
    <x:row r="877">
      <x:c r="A877" s="14" t="n">
        <x:v>2022</x:v>
      </x:c>
      <x:c r="B877" s="14" t="n">
        <x:v>490257</x:v>
      </x:c>
      <x:c r="C877" s="14" t="str">
        <x:v>Other road users</x:v>
      </x:c>
    </x:row>
    <x:row r="878">
      <x:c r="A878" s="14" t="n">
        <x:v>2022</x:v>
      </x:c>
      <x:c r="B878" s="14" t="n">
        <x:v>490258</x:v>
      </x:c>
      <x:c r="C878" s="14" t="str">
        <x:v>Motorcyclist</x:v>
      </x:c>
    </x:row>
    <x:row r="879">
      <x:c r="A879" s="14" t="n">
        <x:v>2022</x:v>
      </x:c>
      <x:c r="B879" s="14" t="n">
        <x:v>490260</x:v>
      </x:c>
      <x:c r="C879" s="14" t="str">
        <x:v>Other road users</x:v>
      </x:c>
    </x:row>
    <x:row r="880">
      <x:c r="A880" s="14" t="n">
        <x:v>2022</x:v>
      </x:c>
      <x:c r="B880" s="14" t="n">
        <x:v>490261</x:v>
      </x:c>
      <x:c r="C880" s="14" t="str">
        <x:v>Other road users</x:v>
      </x:c>
    </x:row>
    <x:row r="881">
      <x:c r="A881" s="14" t="n">
        <x:v>2022</x:v>
      </x:c>
      <x:c r="B881" s="14" t="n">
        <x:v>490262</x:v>
      </x:c>
      <x:c r="C881" s="14" t="str">
        <x:v>Motorcyclist</x:v>
      </x:c>
    </x:row>
    <x:row r="882">
      <x:c r="A882" s="14" t="n">
        <x:v>2022</x:v>
      </x:c>
      <x:c r="B882" s="14" t="n">
        <x:v>490263</x:v>
      </x:c>
      <x:c r="C882" s="14" t="str">
        <x:v>Other road users</x:v>
      </x:c>
    </x:row>
    <x:row r="883">
      <x:c r="A883" s="14" t="n">
        <x:v>2022</x:v>
      </x:c>
      <x:c r="B883" s="14" t="n">
        <x:v>490264</x:v>
      </x:c>
      <x:c r="C883" s="14" t="str">
        <x:v>Motorcyclist</x:v>
      </x:c>
    </x:row>
    <x:row r="884">
      <x:c r="A884" s="14" t="n">
        <x:v>2022</x:v>
      </x:c>
      <x:c r="B884" s="14" t="n">
        <x:v>490265</x:v>
      </x:c>
      <x:c r="C884" s="14" t="str">
        <x:v>Other road users</x:v>
      </x:c>
    </x:row>
    <x:row r="885">
      <x:c r="A885" s="14" t="n">
        <x:v>2022</x:v>
      </x:c>
      <x:c r="B885" s="14" t="n">
        <x:v>490266</x:v>
      </x:c>
      <x:c r="C885" s="14" t="str">
        <x:v>Other road users</x:v>
      </x:c>
    </x:row>
    <x:row r="886">
      <x:c r="A886" s="14" t="n">
        <x:v>2022</x:v>
      </x:c>
      <x:c r="B886" s="14" t="n">
        <x:v>490267</x:v>
      </x:c>
      <x:c r="C886" s="14" t="str">
        <x:v>Other road users</x:v>
      </x:c>
    </x:row>
    <x:row r="887">
      <x:c r="A887" s="14" t="n">
        <x:v>2022</x:v>
      </x:c>
      <x:c r="B887" s="14" t="n">
        <x:v>490268</x:v>
      </x:c>
      <x:c r="C887" s="14" t="str">
        <x:v>Other road users</x:v>
      </x:c>
    </x:row>
    <x:row r="888">
      <x:c r="A888" s="14" t="n">
        <x:v>2022</x:v>
      </x:c>
      <x:c r="B888" s="14" t="n">
        <x:v>490269</x:v>
      </x:c>
      <x:c r="C888" s="14" t="str">
        <x:v>Other road users</x:v>
      </x:c>
    </x:row>
    <x:row r="889">
      <x:c r="A889" s="14" t="n">
        <x:v>2022</x:v>
      </x:c>
      <x:c r="B889" s="14" t="n">
        <x:v>490270</x:v>
      </x:c>
      <x:c r="C889" s="14" t="str">
        <x:v>Other road users</x:v>
      </x:c>
    </x:row>
    <x:row r="890">
      <x:c r="A890" s="14" t="n">
        <x:v>2022</x:v>
      </x:c>
      <x:c r="B890" s="14" t="n">
        <x:v>490271</x:v>
      </x:c>
      <x:c r="C890" s="14" t="str">
        <x:v>Other road users</x:v>
      </x:c>
    </x:row>
    <x:row r="891">
      <x:c r="A891" s="14" t="n">
        <x:v>2022</x:v>
      </x:c>
      <x:c r="B891" s="14" t="n">
        <x:v>490272</x:v>
      </x:c>
      <x:c r="C891" s="14" t="str">
        <x:v>Other road users</x:v>
      </x:c>
    </x:row>
    <x:row r="892">
      <x:c r="A892" s="14" t="n">
        <x:v>2022</x:v>
      </x:c>
      <x:c r="B892" s="14" t="n">
        <x:v>490272</x:v>
      </x:c>
      <x:c r="C892" s="14" t="str">
        <x:v>Other road users</x:v>
      </x:c>
    </x:row>
    <x:row r="893">
      <x:c r="A893" s="14" t="n">
        <x:v>2022</x:v>
      </x:c>
      <x:c r="B893" s="14" t="n">
        <x:v>490273</x:v>
      </x:c>
      <x:c r="C893" s="14" t="str">
        <x:v>Other road users</x:v>
      </x:c>
    </x:row>
    <x:row r="894">
      <x:c r="A894" s="14" t="n">
        <x:v>2022</x:v>
      </x:c>
      <x:c r="B894" s="14" t="n">
        <x:v>490274</x:v>
      </x:c>
      <x:c r="C894" s="14" t="str">
        <x:v>Pedestrian</x:v>
      </x:c>
    </x:row>
    <x:row r="895">
      <x:c r="A895" s="14" t="n">
        <x:v>2022</x:v>
      </x:c>
      <x:c r="B895" s="14" t="n">
        <x:v>490275</x:v>
      </x:c>
      <x:c r="C895" s="14" t="str">
        <x:v>Other road users</x:v>
      </x:c>
    </x:row>
    <x:row r="896">
      <x:c r="A896" s="14" t="n">
        <x:v>2022</x:v>
      </x:c>
      <x:c r="B896" s="14" t="n">
        <x:v>490276</x:v>
      </x:c>
      <x:c r="C896" s="14" t="str">
        <x:v>Other road users</x:v>
      </x:c>
    </x:row>
    <x:row r="897">
      <x:c r="A897" s="14" t="n">
        <x:v>2022</x:v>
      </x:c>
      <x:c r="B897" s="14" t="n">
        <x:v>490277</x:v>
      </x:c>
      <x:c r="C897" s="14" t="str">
        <x:v>Motorcyclist</x:v>
      </x:c>
    </x:row>
    <x:row r="898">
      <x:c r="A898" s="14" t="n">
        <x:v>2022</x:v>
      </x:c>
      <x:c r="B898" s="14" t="n">
        <x:v>490278</x:v>
      </x:c>
      <x:c r="C898" s="14" t="str">
        <x:v>Other road users</x:v>
      </x:c>
    </x:row>
    <x:row r="899">
      <x:c r="A899" s="14" t="n">
        <x:v>2022</x:v>
      </x:c>
      <x:c r="B899" s="14" t="n">
        <x:v>490279</x:v>
      </x:c>
      <x:c r="C899" s="14" t="str">
        <x:v>Other road users</x:v>
      </x:c>
    </x:row>
    <x:row r="900">
      <x:c r="A900" s="14" t="n">
        <x:v>2022</x:v>
      </x:c>
      <x:c r="B900" s="14" t="n">
        <x:v>490281</x:v>
      </x:c>
      <x:c r="C900" s="14" t="str">
        <x:v>Other road users</x:v>
      </x:c>
    </x:row>
    <x:row r="901">
      <x:c r="A901" s="14" t="n">
        <x:v>2022</x:v>
      </x:c>
      <x:c r="B901" s="14" t="n">
        <x:v>490282</x:v>
      </x:c>
      <x:c r="C901" s="14" t="str">
        <x:v>Pedestrian</x:v>
      </x:c>
    </x:row>
    <x:row r="902">
      <x:c r="A902" s="14" t="n">
        <x:v>2022</x:v>
      </x:c>
      <x:c r="B902" s="14" t="n">
        <x:v>490282</x:v>
      </x:c>
      <x:c r="C902" s="14" t="str">
        <x:v>Other road users</x:v>
      </x:c>
    </x:row>
    <x:row r="903">
      <x:c r="A903" s="14" t="n">
        <x:v>2022</x:v>
      </x:c>
      <x:c r="B903" s="14" t="n">
        <x:v>490283</x:v>
      </x:c>
      <x:c r="C903" s="14" t="str">
        <x:v>Other road users</x:v>
      </x:c>
    </x:row>
    <x:row r="904">
      <x:c r="A904" s="14" t="n">
        <x:v>2022</x:v>
      </x:c>
      <x:c r="B904" s="14" t="n">
        <x:v>490284</x:v>
      </x:c>
      <x:c r="C904" s="14" t="str">
        <x:v>Other road users</x:v>
      </x:c>
    </x:row>
    <x:row r="905">
      <x:c r="A905" s="14" t="n">
        <x:v>2022</x:v>
      </x:c>
      <x:c r="B905" s="14" t="n">
        <x:v>490285</x:v>
      </x:c>
      <x:c r="C905" s="14" t="str">
        <x:v>Other road users</x:v>
      </x:c>
    </x:row>
    <x:row r="906">
      <x:c r="A906" s="14" t="n">
        <x:v>2022</x:v>
      </x:c>
      <x:c r="B906" s="14" t="n">
        <x:v>490286</x:v>
      </x:c>
      <x:c r="C906" s="14" t="str">
        <x:v>Other road users</x:v>
      </x:c>
    </x:row>
    <x:row r="907">
      <x:c r="A907" s="14" t="n">
        <x:v>2022</x:v>
      </x:c>
      <x:c r="B907" s="14" t="n">
        <x:v>490287</x:v>
      </x:c>
      <x:c r="C907" s="14" t="str">
        <x:v>Other road users</x:v>
      </x:c>
    </x:row>
    <x:row r="908">
      <x:c r="A908" s="14" t="n">
        <x:v>2022</x:v>
      </x:c>
      <x:c r="B908" s="14" t="n">
        <x:v>490288</x:v>
      </x:c>
      <x:c r="C908" s="14" t="str">
        <x:v>Other road users</x:v>
      </x:c>
    </x:row>
    <x:row r="909">
      <x:c r="A909" s="14" t="n">
        <x:v>2022</x:v>
      </x:c>
      <x:c r="B909" s="14" t="n">
        <x:v>490289</x:v>
      </x:c>
      <x:c r="C909" s="14" t="str">
        <x:v>Other road users</x:v>
      </x:c>
    </x:row>
    <x:row r="910">
      <x:c r="A910" s="14" t="n">
        <x:v>2022</x:v>
      </x:c>
      <x:c r="B910" s="14" t="n">
        <x:v>490290</x:v>
      </x:c>
      <x:c r="C910" s="14" t="str">
        <x:v>Other road users</x:v>
      </x:c>
    </x:row>
    <x:row r="911">
      <x:c r="A911" s="14" t="n">
        <x:v>2022</x:v>
      </x:c>
      <x:c r="B911" s="14" t="n">
        <x:v>490291</x:v>
      </x:c>
      <x:c r="C911" s="14" t="str">
        <x:v>Pedestrian</x:v>
      </x:c>
    </x:row>
    <x:row r="912">
      <x:c r="A912" s="14" t="n">
        <x:v>2022</x:v>
      </x:c>
      <x:c r="B912" s="14" t="n">
        <x:v>490292</x:v>
      </x:c>
      <x:c r="C912" s="14" t="str">
        <x:v>Other road users</x:v>
      </x:c>
    </x:row>
    <x:row r="913">
      <x:c r="A913" s="14" t="n">
        <x:v>2022</x:v>
      </x:c>
      <x:c r="B913" s="14" t="n">
        <x:v>490293</x:v>
      </x:c>
      <x:c r="C913" s="14" t="str">
        <x:v>Other road users</x:v>
      </x:c>
    </x:row>
    <x:row r="914">
      <x:c r="A914" s="14" t="n">
        <x:v>2022</x:v>
      </x:c>
      <x:c r="B914" s="14" t="n">
        <x:v>490294</x:v>
      </x:c>
      <x:c r="C914" s="14" t="str">
        <x:v>Other road users</x:v>
      </x:c>
    </x:row>
    <x:row r="915">
      <x:c r="A915" s="14" t="n">
        <x:v>2022</x:v>
      </x:c>
      <x:c r="B915" s="14" t="n">
        <x:v>490295</x:v>
      </x:c>
      <x:c r="C915" s="14" t="str">
        <x:v>Pedestrian</x:v>
      </x:c>
    </x:row>
    <x:row r="916">
      <x:c r="A916" s="14" t="n">
        <x:v>2022</x:v>
      </x:c>
      <x:c r="B916" s="14" t="n">
        <x:v>490296</x:v>
      </x:c>
      <x:c r="C916" s="14" t="str">
        <x:v>Other road users</x:v>
      </x:c>
    </x:row>
    <x:row r="917">
      <x:c r="A917" s="14" t="n">
        <x:v>2022</x:v>
      </x:c>
      <x:c r="B917" s="14" t="n">
        <x:v>490297</x:v>
      </x:c>
      <x:c r="C917" s="14" t="str">
        <x:v>Other road users</x:v>
      </x:c>
    </x:row>
    <x:row r="918">
      <x:c r="A918" s="14" t="n">
        <x:v>2022</x:v>
      </x:c>
      <x:c r="B918" s="14" t="n">
        <x:v>490298</x:v>
      </x:c>
      <x:c r="C918" s="14" t="str">
        <x:v>Pedestrian</x:v>
      </x:c>
    </x:row>
    <x:row r="919">
      <x:c r="A919" s="14" t="n">
        <x:v>2022</x:v>
      </x:c>
      <x:c r="B919" s="14" t="n">
        <x:v>490299</x:v>
      </x:c>
      <x:c r="C919" s="14" t="str">
        <x:v>Motorcyclist</x:v>
      </x:c>
    </x:row>
    <x:row r="920">
      <x:c r="A920" s="14" t="n">
        <x:v>2022</x:v>
      </x:c>
      <x:c r="B920" s="14" t="n">
        <x:v>490299</x:v>
      </x:c>
      <x:c r="C920" s="14" t="str">
        <x:v>Motorcyclist</x:v>
      </x:c>
    </x:row>
    <x:row r="921">
      <x:c r="A921" s="14" t="n">
        <x:v>2022</x:v>
      </x:c>
      <x:c r="B921" s="14" t="n">
        <x:v>490300</x:v>
      </x:c>
      <x:c r="C921" s="14" t="str">
        <x:v>Other road users</x:v>
      </x:c>
    </x:row>
    <x:row r="922">
      <x:c r="A922" s="14" t="n">
        <x:v>2022</x:v>
      </x:c>
      <x:c r="B922" s="14" t="n">
        <x:v>490300</x:v>
      </x:c>
      <x:c r="C922" s="14" t="str">
        <x:v>Other road users</x:v>
      </x:c>
    </x:row>
    <x:row r="923">
      <x:c r="A923" s="14" t="n">
        <x:v>2022</x:v>
      </x:c>
      <x:c r="B923" s="14" t="n">
        <x:v>490301</x:v>
      </x:c>
      <x:c r="C923" s="14" t="str">
        <x:v>Other road users</x:v>
      </x:c>
    </x:row>
    <x:row r="924">
      <x:c r="A924" s="14" t="n">
        <x:v>2022</x:v>
      </x:c>
      <x:c r="B924" s="14" t="n">
        <x:v>490302</x:v>
      </x:c>
      <x:c r="C924" s="14" t="str">
        <x:v>Other road users</x:v>
      </x:c>
    </x:row>
    <x:row r="925">
      <x:c r="A925" s="14" t="n">
        <x:v>2022</x:v>
      </x:c>
      <x:c r="B925" s="14" t="n">
        <x:v>490302</x:v>
      </x:c>
      <x:c r="C925" s="14" t="str">
        <x:v>Other road users</x:v>
      </x:c>
    </x:row>
    <x:row r="926">
      <x:c r="A926" s="14" t="n">
        <x:v>2022</x:v>
      </x:c>
      <x:c r="B926" s="14" t="n">
        <x:v>490303</x:v>
      </x:c>
      <x:c r="C926" s="14" t="str">
        <x:v>Other road users</x:v>
      </x:c>
    </x:row>
    <x:row r="927">
      <x:c r="A927" s="14" t="n">
        <x:v>2022</x:v>
      </x:c>
      <x:c r="B927" s="14" t="n">
        <x:v>490304</x:v>
      </x:c>
      <x:c r="C927" s="14" t="str">
        <x:v>Other road users</x:v>
      </x:c>
    </x:row>
    <x:row r="928">
      <x:c r="A928" s="14" t="n">
        <x:v>2022</x:v>
      </x:c>
      <x:c r="B928" s="14" t="n">
        <x:v>490305</x:v>
      </x:c>
      <x:c r="C928" s="14" t="str">
        <x:v>Other road users</x:v>
      </x:c>
    </x:row>
    <x:row r="929">
      <x:c r="A929" s="14" t="n">
        <x:v>2022</x:v>
      </x:c>
      <x:c r="B929" s="14" t="n">
        <x:v>490306</x:v>
      </x:c>
      <x:c r="C929" s="14" t="str">
        <x:v>Pedestrian</x:v>
      </x:c>
    </x:row>
    <x:row r="930">
      <x:c r="A930" s="14" t="n">
        <x:v>2022</x:v>
      </x:c>
      <x:c r="B930" s="14" t="n">
        <x:v>490307</x:v>
      </x:c>
      <x:c r="C930" s="14" t="str">
        <x:v>Pedestrian</x:v>
      </x:c>
    </x:row>
    <x:row r="931">
      <x:c r="A931" s="14" t="n">
        <x:v>2023</x:v>
      </x:c>
      <x:c r="B931" s="14" t="n">
        <x:v>490001</x:v>
      </x:c>
      <x:c r="C931" s="14" t="str">
        <x:v>Other road users</x:v>
      </x:c>
    </x:row>
    <x:row r="932">
      <x:c r="A932" s="14" t="n">
        <x:v>2023</x:v>
      </x:c>
      <x:c r="B932" s="14" t="n">
        <x:v>490002</x:v>
      </x:c>
      <x:c r="C932" s="14" t="str">
        <x:v>Pedestrian</x:v>
      </x:c>
    </x:row>
    <x:row r="933">
      <x:c r="A933" s="14" t="n">
        <x:v>2023</x:v>
      </x:c>
      <x:c r="B933" s="14" t="n">
        <x:v>490003</x:v>
      </x:c>
      <x:c r="C933" s="14" t="str">
        <x:v>Other road users</x:v>
      </x:c>
    </x:row>
    <x:row r="934">
      <x:c r="A934" s="14" t="n">
        <x:v>2023</x:v>
      </x:c>
      <x:c r="B934" s="14" t="n">
        <x:v>490004</x:v>
      </x:c>
      <x:c r="C934" s="14" t="str">
        <x:v>Other road users</x:v>
      </x:c>
    </x:row>
    <x:row r="935">
      <x:c r="A935" s="14" t="n">
        <x:v>2023</x:v>
      </x:c>
      <x:c r="B935" s="14" t="n">
        <x:v>490005</x:v>
      </x:c>
      <x:c r="C935" s="14" t="str">
        <x:v>Pedestrian</x:v>
      </x:c>
    </x:row>
    <x:row r="936">
      <x:c r="A936" s="14" t="n">
        <x:v>2023</x:v>
      </x:c>
      <x:c r="B936" s="14" t="n">
        <x:v>490006</x:v>
      </x:c>
      <x:c r="C936" s="14" t="str">
        <x:v>Other road users</x:v>
      </x:c>
    </x:row>
    <x:row r="937">
      <x:c r="A937" s="14" t="n">
        <x:v>2023</x:v>
      </x:c>
      <x:c r="B937" s="14" t="n">
        <x:v>490007</x:v>
      </x:c>
      <x:c r="C937" s="14" t="str">
        <x:v>Other road users</x:v>
      </x:c>
    </x:row>
    <x:row r="938">
      <x:c r="A938" s="14" t="n">
        <x:v>2023</x:v>
      </x:c>
      <x:c r="B938" s="14" t="n">
        <x:v>490008</x:v>
      </x:c>
      <x:c r="C938" s="14" t="str">
        <x:v>Other road users</x:v>
      </x:c>
    </x:row>
    <x:row r="939">
      <x:c r="A939" s="14" t="n">
        <x:v>2023</x:v>
      </x:c>
      <x:c r="B939" s="14" t="n">
        <x:v>490008</x:v>
      </x:c>
      <x:c r="C939" s="14" t="str">
        <x:v>Other road users</x:v>
      </x:c>
    </x:row>
    <x:row r="940">
      <x:c r="A940" s="14" t="n">
        <x:v>2023</x:v>
      </x:c>
      <x:c r="B940" s="14" t="n">
        <x:v>490009</x:v>
      </x:c>
      <x:c r="C940" s="14" t="str">
        <x:v>Pedestrian</x:v>
      </x:c>
    </x:row>
    <x:row r="941">
      <x:c r="A941" s="14" t="n">
        <x:v>2023</x:v>
      </x:c>
      <x:c r="B941" s="14" t="n">
        <x:v>490010</x:v>
      </x:c>
      <x:c r="C941" s="14" t="str">
        <x:v>Pedestrian</x:v>
      </x:c>
    </x:row>
    <x:row r="942">
      <x:c r="A942" s="14" t="n">
        <x:v>2023</x:v>
      </x:c>
      <x:c r="B942" s="14" t="n">
        <x:v>490011</x:v>
      </x:c>
      <x:c r="C942" s="14" t="str">
        <x:v>Other road users</x:v>
      </x:c>
    </x:row>
    <x:row r="943">
      <x:c r="A943" s="14" t="n">
        <x:v>2023</x:v>
      </x:c>
      <x:c r="B943" s="14" t="n">
        <x:v>490012</x:v>
      </x:c>
      <x:c r="C943" s="14" t="str">
        <x:v>Other road users</x:v>
      </x:c>
    </x:row>
    <x:row r="944">
      <x:c r="A944" s="14" t="n">
        <x:v>2023</x:v>
      </x:c>
      <x:c r="B944" s="14" t="n">
        <x:v>490013</x:v>
      </x:c>
      <x:c r="C944" s="14" t="str">
        <x:v>Other road users</x:v>
      </x:c>
    </x:row>
    <x:row r="945">
      <x:c r="A945" s="14" t="n">
        <x:v>2023</x:v>
      </x:c>
      <x:c r="B945" s="14" t="n">
        <x:v>490013</x:v>
      </x:c>
      <x:c r="C945" s="14" t="str">
        <x:v>Other road users</x:v>
      </x:c>
    </x:row>
    <x:row r="946">
      <x:c r="A946" s="14" t="n">
        <x:v>2023</x:v>
      </x:c>
      <x:c r="B946" s="14" t="n">
        <x:v>490014</x:v>
      </x:c>
      <x:c r="C946" s="14" t="str">
        <x:v>Pedestrian</x:v>
      </x:c>
    </x:row>
    <x:row r="947">
      <x:c r="A947" s="14" t="n">
        <x:v>2023</x:v>
      </x:c>
      <x:c r="B947" s="14" t="n">
        <x:v>490015</x:v>
      </x:c>
      <x:c r="C947" s="14" t="str">
        <x:v>Pedestrian</x:v>
      </x:c>
    </x:row>
    <x:row r="948">
      <x:c r="A948" s="14" t="n">
        <x:v>2023</x:v>
      </x:c>
      <x:c r="B948" s="14" t="n">
        <x:v>490016</x:v>
      </x:c>
      <x:c r="C948" s="14" t="str">
        <x:v>Pedestrian</x:v>
      </x:c>
    </x:row>
    <x:row r="949">
      <x:c r="A949" s="14" t="n">
        <x:v>2023</x:v>
      </x:c>
      <x:c r="B949" s="14" t="n">
        <x:v>490017</x:v>
      </x:c>
      <x:c r="C949" s="14" t="str">
        <x:v>Other road users</x:v>
      </x:c>
    </x:row>
    <x:row r="950">
      <x:c r="A950" s="14" t="n">
        <x:v>2023</x:v>
      </x:c>
      <x:c r="B950" s="14" t="n">
        <x:v>490018</x:v>
      </x:c>
      <x:c r="C950" s="14" t="str">
        <x:v>Other road users</x:v>
      </x:c>
    </x:row>
    <x:row r="951">
      <x:c r="A951" s="14" t="n">
        <x:v>2023</x:v>
      </x:c>
      <x:c r="B951" s="14" t="n">
        <x:v>490019</x:v>
      </x:c>
      <x:c r="C951" s="14" t="str">
        <x:v>Other road users</x:v>
      </x:c>
    </x:row>
    <x:row r="952">
      <x:c r="A952" s="14" t="n">
        <x:v>2023</x:v>
      </x:c>
      <x:c r="B952" s="14" t="n">
        <x:v>490020</x:v>
      </x:c>
      <x:c r="C952" s="14" t="str">
        <x:v>Other road users</x:v>
      </x:c>
    </x:row>
    <x:row r="953">
      <x:c r="A953" s="14" t="n">
        <x:v>2023</x:v>
      </x:c>
      <x:c r="B953" s="14" t="n">
        <x:v>490021</x:v>
      </x:c>
      <x:c r="C953" s="14" t="str">
        <x:v>Other road users</x:v>
      </x:c>
    </x:row>
    <x:row r="954">
      <x:c r="A954" s="14" t="n">
        <x:v>2023</x:v>
      </x:c>
      <x:c r="B954" s="14" t="n">
        <x:v>490022</x:v>
      </x:c>
      <x:c r="C954" s="14" t="str">
        <x:v>Other road users</x:v>
      </x:c>
    </x:row>
    <x:row r="955">
      <x:c r="A955" s="14" t="n">
        <x:v>2023</x:v>
      </x:c>
      <x:c r="B955" s="14" t="n">
        <x:v>490022</x:v>
      </x:c>
      <x:c r="C955" s="14" t="str">
        <x:v>Other road users</x:v>
      </x:c>
    </x:row>
    <x:row r="956">
      <x:c r="A956" s="14" t="n">
        <x:v>2023</x:v>
      </x:c>
      <x:c r="B956" s="14" t="n">
        <x:v>490023</x:v>
      </x:c>
      <x:c r="C956" s="14" t="str">
        <x:v>Motorcyclist</x:v>
      </x:c>
    </x:row>
    <x:row r="957">
      <x:c r="A957" s="14" t="n">
        <x:v>2023</x:v>
      </x:c>
      <x:c r="B957" s="14" t="n">
        <x:v>490024</x:v>
      </x:c>
      <x:c r="C957" s="14" t="str">
        <x:v>Other road users</x:v>
      </x:c>
    </x:row>
    <x:row r="958">
      <x:c r="A958" s="14" t="n">
        <x:v>2023</x:v>
      </x:c>
      <x:c r="B958" s="14" t="n">
        <x:v>490025</x:v>
      </x:c>
      <x:c r="C958" s="14" t="str">
        <x:v>Other road users</x:v>
      </x:c>
    </x:row>
    <x:row r="959">
      <x:c r="A959" s="14" t="n">
        <x:v>2023</x:v>
      </x:c>
      <x:c r="B959" s="14" t="n">
        <x:v>490026</x:v>
      </x:c>
      <x:c r="C959" s="14" t="str">
        <x:v>Other road users</x:v>
      </x:c>
    </x:row>
    <x:row r="960">
      <x:c r="A960" s="14" t="n">
        <x:v>2023</x:v>
      </x:c>
      <x:c r="B960" s="14" t="n">
        <x:v>490027</x:v>
      </x:c>
      <x:c r="C960" s="14" t="str">
        <x:v>Other road users</x:v>
      </x:c>
    </x:row>
    <x:row r="961">
      <x:c r="A961" s="14" t="n">
        <x:v>2023</x:v>
      </x:c>
      <x:c r="B961" s="14" t="n">
        <x:v>490028</x:v>
      </x:c>
      <x:c r="C961" s="14" t="str">
        <x:v>Other road users</x:v>
      </x:c>
    </x:row>
    <x:row r="962">
      <x:c r="A962" s="14" t="n">
        <x:v>2023</x:v>
      </x:c>
      <x:c r="B962" s="14" t="n">
        <x:v>490029</x:v>
      </x:c>
      <x:c r="C962" s="14" t="str">
        <x:v>Other road users</x:v>
      </x:c>
    </x:row>
    <x:row r="963">
      <x:c r="A963" s="14" t="n">
        <x:v>2023</x:v>
      </x:c>
      <x:c r="B963" s="14" t="n">
        <x:v>490030</x:v>
      </x:c>
      <x:c r="C963" s="14" t="str">
        <x:v>Other road users</x:v>
      </x:c>
    </x:row>
    <x:row r="964">
      <x:c r="A964" s="14" t="n">
        <x:v>2023</x:v>
      </x:c>
      <x:c r="B964" s="14" t="n">
        <x:v>490031</x:v>
      </x:c>
      <x:c r="C964" s="14" t="str">
        <x:v>Other road users</x:v>
      </x:c>
    </x:row>
    <x:row r="965">
      <x:c r="A965" s="14" t="n">
        <x:v>2023</x:v>
      </x:c>
      <x:c r="B965" s="14" t="n">
        <x:v>490032</x:v>
      </x:c>
      <x:c r="C965" s="14" t="str">
        <x:v>Other road users</x:v>
      </x:c>
    </x:row>
    <x:row r="966">
      <x:c r="A966" s="14" t="n">
        <x:v>2023</x:v>
      </x:c>
      <x:c r="B966" s="14" t="n">
        <x:v>490033</x:v>
      </x:c>
      <x:c r="C966" s="14" t="str">
        <x:v>Other road users</x:v>
      </x:c>
    </x:row>
    <x:row r="967">
      <x:c r="A967" s="14" t="n">
        <x:v>2023</x:v>
      </x:c>
      <x:c r="B967" s="14" t="n">
        <x:v>490033</x:v>
      </x:c>
      <x:c r="C967" s="14" t="str">
        <x:v>Other road users</x:v>
      </x:c>
    </x:row>
    <x:row r="968">
      <x:c r="A968" s="14" t="n">
        <x:v>2023</x:v>
      </x:c>
      <x:c r="B968" s="14" t="n">
        <x:v>490035</x:v>
      </x:c>
      <x:c r="C968" s="14" t="str">
        <x:v>Other road users</x:v>
      </x:c>
    </x:row>
    <x:row r="969">
      <x:c r="A969" s="14" t="n">
        <x:v>2023</x:v>
      </x:c>
      <x:c r="B969" s="14" t="n">
        <x:v>490035</x:v>
      </x:c>
      <x:c r="C969" s="14" t="str">
        <x:v>Other road users</x:v>
      </x:c>
    </x:row>
    <x:row r="970">
      <x:c r="A970" s="14" t="n">
        <x:v>2023</x:v>
      </x:c>
      <x:c r="B970" s="14" t="n">
        <x:v>490035</x:v>
      </x:c>
      <x:c r="C970" s="14" t="str">
        <x:v>Other road users</x:v>
      </x:c>
    </x:row>
    <x:row r="971">
      <x:c r="A971" s="14" t="n">
        <x:v>2023</x:v>
      </x:c>
      <x:c r="B971" s="14" t="n">
        <x:v>490036</x:v>
      </x:c>
      <x:c r="C971" s="14" t="str">
        <x:v>Other road users</x:v>
      </x:c>
    </x:row>
    <x:row r="972">
      <x:c r="A972" s="14" t="n">
        <x:v>2023</x:v>
      </x:c>
      <x:c r="B972" s="14" t="n">
        <x:v>490037</x:v>
      </x:c>
      <x:c r="C972" s="14" t="str">
        <x:v>Other road users</x:v>
      </x:c>
    </x:row>
    <x:row r="973">
      <x:c r="A973" s="14" t="n">
        <x:v>2023</x:v>
      </x:c>
      <x:c r="B973" s="14" t="n">
        <x:v>490038</x:v>
      </x:c>
      <x:c r="C973" s="14" t="str">
        <x:v>Other road users</x:v>
      </x:c>
    </x:row>
    <x:row r="974">
      <x:c r="A974" s="14" t="n">
        <x:v>2023</x:v>
      </x:c>
      <x:c r="B974" s="14" t="n">
        <x:v>490039</x:v>
      </x:c>
      <x:c r="C974" s="14" t="str">
        <x:v>Other road users</x:v>
      </x:c>
    </x:row>
    <x:row r="975">
      <x:c r="A975" s="14" t="n">
        <x:v>2023</x:v>
      </x:c>
      <x:c r="B975" s="14" t="n">
        <x:v>490040</x:v>
      </x:c>
      <x:c r="C975" s="14" t="str">
        <x:v>Other road users</x:v>
      </x:c>
    </x:row>
    <x:row r="976">
      <x:c r="A976" s="14" t="n">
        <x:v>2023</x:v>
      </x:c>
      <x:c r="B976" s="14" t="n">
        <x:v>490041</x:v>
      </x:c>
      <x:c r="C976" s="14" t="str">
        <x:v>Other road users</x:v>
      </x:c>
    </x:row>
    <x:row r="977">
      <x:c r="A977" s="14" t="n">
        <x:v>2023</x:v>
      </x:c>
      <x:c r="B977" s="14" t="n">
        <x:v>490042</x:v>
      </x:c>
      <x:c r="C977" s="14" t="str">
        <x:v>Pedestrian</x:v>
      </x:c>
    </x:row>
    <x:row r="978">
      <x:c r="A978" s="14" t="n">
        <x:v>2023</x:v>
      </x:c>
      <x:c r="B978" s="14" t="n">
        <x:v>490044</x:v>
      </x:c>
      <x:c r="C978" s="14" t="str">
        <x:v>Other road users</x:v>
      </x:c>
    </x:row>
    <x:row r="979">
      <x:c r="A979" s="14" t="n">
        <x:v>2023</x:v>
      </x:c>
      <x:c r="B979" s="14" t="n">
        <x:v>490045</x:v>
      </x:c>
      <x:c r="C979" s="14" t="str">
        <x:v>Pedestrian</x:v>
      </x:c>
    </x:row>
    <x:row r="980">
      <x:c r="A980" s="14" t="n">
        <x:v>2023</x:v>
      </x:c>
      <x:c r="B980" s="14" t="n">
        <x:v>490046</x:v>
      </x:c>
      <x:c r="C980" s="14" t="str">
        <x:v>Other road users</x:v>
      </x:c>
    </x:row>
    <x:row r="981">
      <x:c r="A981" s="14" t="n">
        <x:v>2023</x:v>
      </x:c>
      <x:c r="B981" s="14" t="n">
        <x:v>490046</x:v>
      </x:c>
      <x:c r="C981" s="14" t="str">
        <x:v>Other road users</x:v>
      </x:c>
    </x:row>
    <x:row r="982">
      <x:c r="A982" s="14" t="n">
        <x:v>2023</x:v>
      </x:c>
      <x:c r="B982" s="14" t="n">
        <x:v>490046</x:v>
      </x:c>
      <x:c r="C982" s="14" t="str">
        <x:v>Other road users</x:v>
      </x:c>
    </x:row>
    <x:row r="983">
      <x:c r="A983" s="14" t="n">
        <x:v>2023</x:v>
      </x:c>
      <x:c r="B983" s="14" t="n">
        <x:v>490047</x:v>
      </x:c>
      <x:c r="C983" s="14" t="str">
        <x:v>Pedestrian</x:v>
      </x:c>
    </x:row>
    <x:row r="984">
      <x:c r="A984" s="14" t="n">
        <x:v>2023</x:v>
      </x:c>
      <x:c r="B984" s="14" t="n">
        <x:v>490048</x:v>
      </x:c>
      <x:c r="C984" s="14" t="str">
        <x:v>Pedestrian</x:v>
      </x:c>
    </x:row>
    <x:row r="985">
      <x:c r="A985" s="14" t="n">
        <x:v>2023</x:v>
      </x:c>
      <x:c r="B985" s="14" t="n">
        <x:v>490049</x:v>
      </x:c>
      <x:c r="C985" s="14" t="str">
        <x:v>Motorcyclist</x:v>
      </x:c>
    </x:row>
    <x:row r="986">
      <x:c r="A986" s="14" t="n">
        <x:v>2023</x:v>
      </x:c>
      <x:c r="B986" s="14" t="n">
        <x:v>490051</x:v>
      </x:c>
      <x:c r="C986" s="14" t="str">
        <x:v>Other road users</x:v>
      </x:c>
    </x:row>
    <x:row r="987">
      <x:c r="A987" s="14" t="n">
        <x:v>2023</x:v>
      </x:c>
      <x:c r="B987" s="14" t="n">
        <x:v>490052</x:v>
      </x:c>
      <x:c r="C987" s="14" t="str">
        <x:v>Other road users</x:v>
      </x:c>
    </x:row>
    <x:row r="988">
      <x:c r="A988" s="14" t="n">
        <x:v>2023</x:v>
      </x:c>
      <x:c r="B988" s="14" t="n">
        <x:v>490053</x:v>
      </x:c>
      <x:c r="C988" s="14" t="str">
        <x:v>Motorcyclist</x:v>
      </x:c>
    </x:row>
    <x:row r="989">
      <x:c r="A989" s="14" t="n">
        <x:v>2023</x:v>
      </x:c>
      <x:c r="B989" s="14" t="n">
        <x:v>490054</x:v>
      </x:c>
      <x:c r="C989" s="14" t="str">
        <x:v>Other road users</x:v>
      </x:c>
    </x:row>
    <x:row r="990">
      <x:c r="A990" s="14" t="n">
        <x:v>2023</x:v>
      </x:c>
      <x:c r="B990" s="14" t="n">
        <x:v>490055</x:v>
      </x:c>
      <x:c r="C990" s="14" t="str">
        <x:v>Other road users</x:v>
      </x:c>
    </x:row>
    <x:row r="991">
      <x:c r="A991" s="14" t="n">
        <x:v>2023</x:v>
      </x:c>
      <x:c r="B991" s="14" t="n">
        <x:v>490055</x:v>
      </x:c>
      <x:c r="C991" s="14" t="str">
        <x:v>Other road users</x:v>
      </x:c>
    </x:row>
    <x:row r="992">
      <x:c r="A992" s="14" t="n">
        <x:v>2023</x:v>
      </x:c>
      <x:c r="B992" s="14" t="n">
        <x:v>490056</x:v>
      </x:c>
      <x:c r="C992" s="14" t="str">
        <x:v>Other road users</x:v>
      </x:c>
    </x:row>
    <x:row r="993">
      <x:c r="A993" s="14" t="n">
        <x:v>2023</x:v>
      </x:c>
      <x:c r="B993" s="14" t="n">
        <x:v>490057</x:v>
      </x:c>
      <x:c r="C993" s="14" t="str">
        <x:v>Other road users</x:v>
      </x:c>
    </x:row>
    <x:row r="994">
      <x:c r="A994" s="14" t="n">
        <x:v>2023</x:v>
      </x:c>
      <x:c r="B994" s="14" t="n">
        <x:v>490058</x:v>
      </x:c>
      <x:c r="C994" s="14" t="str">
        <x:v>Pedestrian</x:v>
      </x:c>
    </x:row>
    <x:row r="995">
      <x:c r="A995" s="14" t="n">
        <x:v>2023</x:v>
      </x:c>
      <x:c r="B995" s="14" t="n">
        <x:v>490059</x:v>
      </x:c>
      <x:c r="C995" s="14" t="str">
        <x:v>Other road users</x:v>
      </x:c>
    </x:row>
    <x:row r="996">
      <x:c r="A996" s="14" t="n">
        <x:v>2023</x:v>
      </x:c>
      <x:c r="B996" s="14" t="n">
        <x:v>490060</x:v>
      </x:c>
      <x:c r="C996" s="14" t="str">
        <x:v>Other road users</x:v>
      </x:c>
    </x:row>
    <x:row r="997">
      <x:c r="A997" s="14" t="n">
        <x:v>2023</x:v>
      </x:c>
      <x:c r="B997" s="14" t="n">
        <x:v>490060</x:v>
      </x:c>
      <x:c r="C997" s="14" t="str">
        <x:v>Other road users</x:v>
      </x:c>
    </x:row>
    <x:row r="998">
      <x:c r="A998" s="14" t="n">
        <x:v>2023</x:v>
      </x:c>
      <x:c r="B998" s="14" t="n">
        <x:v>490060</x:v>
      </x:c>
      <x:c r="C998" s="14" t="str">
        <x:v>Other road users</x:v>
      </x:c>
    </x:row>
    <x:row r="999">
      <x:c r="A999" s="14" t="n">
        <x:v>2023</x:v>
      </x:c>
      <x:c r="B999" s="14" t="n">
        <x:v>490061</x:v>
      </x:c>
      <x:c r="C999" s="14" t="str">
        <x:v>Other road users</x:v>
      </x:c>
    </x:row>
    <x:row r="1000">
      <x:c r="A1000" s="14" t="n">
        <x:v>2023</x:v>
      </x:c>
      <x:c r="B1000" s="14" t="n">
        <x:v>490062</x:v>
      </x:c>
      <x:c r="C1000" s="14" t="str">
        <x:v>Motorcyclist</x:v>
      </x:c>
    </x:row>
    <x:row r="1001">
      <x:c r="A1001" s="14" t="n">
        <x:v>2023</x:v>
      </x:c>
      <x:c r="B1001" s="14" t="n">
        <x:v>490063</x:v>
      </x:c>
      <x:c r="C1001" s="14" t="str">
        <x:v>Other road users</x:v>
      </x:c>
    </x:row>
    <x:row r="1002">
      <x:c r="A1002" s="14" t="n">
        <x:v>2023</x:v>
      </x:c>
      <x:c r="B1002" s="14" t="n">
        <x:v>490063</x:v>
      </x:c>
      <x:c r="C1002" s="14" t="str">
        <x:v>Other road users</x:v>
      </x:c>
    </x:row>
    <x:row r="1003">
      <x:c r="A1003" s="14" t="n">
        <x:v>2023</x:v>
      </x:c>
      <x:c r="B1003" s="14" t="n">
        <x:v>490064</x:v>
      </x:c>
      <x:c r="C1003" s="14" t="str">
        <x:v>Other road users</x:v>
      </x:c>
    </x:row>
    <x:row r="1004">
      <x:c r="A1004" s="14" t="n">
        <x:v>2023</x:v>
      </x:c>
      <x:c r="B1004" s="14" t="n">
        <x:v>490065</x:v>
      </x:c>
      <x:c r="C1004" s="14" t="str">
        <x:v>Other road users</x:v>
      </x:c>
    </x:row>
    <x:row r="1005">
      <x:c r="A1005" s="14" t="n">
        <x:v>2023</x:v>
      </x:c>
      <x:c r="B1005" s="14" t="n">
        <x:v>490066</x:v>
      </x:c>
      <x:c r="C1005" s="14" t="str">
        <x:v>Other road users</x:v>
      </x:c>
    </x:row>
    <x:row r="1006">
      <x:c r="A1006" s="14" t="n">
        <x:v>2023</x:v>
      </x:c>
      <x:c r="B1006" s="14" t="n">
        <x:v>490067</x:v>
      </x:c>
      <x:c r="C1006" s="14" t="str">
        <x:v>Motorcyclist</x:v>
      </x:c>
    </x:row>
    <x:row r="1007">
      <x:c r="A1007" s="14" t="n">
        <x:v>2023</x:v>
      </x:c>
      <x:c r="B1007" s="14" t="n">
        <x:v>490068</x:v>
      </x:c>
      <x:c r="C1007" s="14" t="str">
        <x:v>Bicyclist</x:v>
      </x:c>
    </x:row>
    <x:row r="1008">
      <x:c r="A1008" s="14" t="n">
        <x:v>2023</x:v>
      </x:c>
      <x:c r="B1008" s="14" t="n">
        <x:v>490069</x:v>
      </x:c>
      <x:c r="C1008" s="14" t="str">
        <x:v>Other road users</x:v>
      </x:c>
    </x:row>
    <x:row r="1009">
      <x:c r="A1009" s="14" t="n">
        <x:v>2023</x:v>
      </x:c>
      <x:c r="B1009" s="14" t="n">
        <x:v>490070</x:v>
      </x:c>
      <x:c r="C1009" s="14" t="str">
        <x:v>Other road users</x:v>
      </x:c>
    </x:row>
    <x:row r="1010">
      <x:c r="A1010" s="14" t="n">
        <x:v>2023</x:v>
      </x:c>
      <x:c r="B1010" s="14" t="n">
        <x:v>490071</x:v>
      </x:c>
      <x:c r="C1010" s="14" t="str">
        <x:v>Other road users</x:v>
      </x:c>
    </x:row>
    <x:row r="1011">
      <x:c r="A1011" s="14" t="n">
        <x:v>2023</x:v>
      </x:c>
      <x:c r="B1011" s="14" t="n">
        <x:v>490072</x:v>
      </x:c>
      <x:c r="C1011" s="14" t="str">
        <x:v>Pedestrian</x:v>
      </x:c>
    </x:row>
    <x:row r="1012">
      <x:c r="A1012" s="14" t="n">
        <x:v>2023</x:v>
      </x:c>
      <x:c r="B1012" s="14" t="n">
        <x:v>490073</x:v>
      </x:c>
      <x:c r="C1012" s="14" t="str">
        <x:v>Pedestrian</x:v>
      </x:c>
    </x:row>
    <x:row r="1013">
      <x:c r="A1013" s="14" t="n">
        <x:v>2023</x:v>
      </x:c>
      <x:c r="B1013" s="14" t="n">
        <x:v>490074</x:v>
      </x:c>
      <x:c r="C1013" s="14" t="str">
        <x:v>Motorcyclist</x:v>
      </x:c>
    </x:row>
    <x:row r="1014">
      <x:c r="A1014" s="14" t="n">
        <x:v>2023</x:v>
      </x:c>
      <x:c r="B1014" s="14" t="n">
        <x:v>490075</x:v>
      </x:c>
      <x:c r="C1014" s="14" t="str">
        <x:v>Other road users</x:v>
      </x:c>
    </x:row>
    <x:row r="1015">
      <x:c r="A1015" s="14" t="n">
        <x:v>2023</x:v>
      </x:c>
      <x:c r="B1015" s="14" t="n">
        <x:v>490076</x:v>
      </x:c>
      <x:c r="C1015" s="14" t="str">
        <x:v>Other road users</x:v>
      </x:c>
    </x:row>
    <x:row r="1016">
      <x:c r="A1016" s="14" t="n">
        <x:v>2023</x:v>
      </x:c>
      <x:c r="B1016" s="14" t="n">
        <x:v>490077</x:v>
      </x:c>
      <x:c r="C1016" s="14" t="str">
        <x:v>Other road users</x:v>
      </x:c>
    </x:row>
    <x:row r="1017">
      <x:c r="A1017" s="14" t="n">
        <x:v>2023</x:v>
      </x:c>
      <x:c r="B1017" s="14" t="n">
        <x:v>490078</x:v>
      </x:c>
      <x:c r="C1017" s="14" t="str">
        <x:v>Other road users</x:v>
      </x:c>
    </x:row>
    <x:row r="1018">
      <x:c r="A1018" s="14" t="n">
        <x:v>2023</x:v>
      </x:c>
      <x:c r="B1018" s="14" t="n">
        <x:v>490079</x:v>
      </x:c>
      <x:c r="C1018" s="14" t="str">
        <x:v>Motorcyclist</x:v>
      </x:c>
    </x:row>
    <x:row r="1019">
      <x:c r="A1019" s="14" t="n">
        <x:v>2023</x:v>
      </x:c>
      <x:c r="B1019" s="14" t="n">
        <x:v>490080</x:v>
      </x:c>
      <x:c r="C1019" s="14" t="str">
        <x:v>Other road users</x:v>
      </x:c>
    </x:row>
    <x:row r="1020">
      <x:c r="A1020" s="14" t="n">
        <x:v>2023</x:v>
      </x:c>
      <x:c r="B1020" s="14" t="n">
        <x:v>490081</x:v>
      </x:c>
      <x:c r="C1020" s="14" t="str">
        <x:v>Other road users</x:v>
      </x:c>
    </x:row>
    <x:row r="1021">
      <x:c r="A1021" s="14" t="n">
        <x:v>2023</x:v>
      </x:c>
      <x:c r="B1021" s="14" t="n">
        <x:v>490082</x:v>
      </x:c>
      <x:c r="C1021" s="14" t="str">
        <x:v>Other road users</x:v>
      </x:c>
    </x:row>
    <x:row r="1022">
      <x:c r="A1022" s="14" t="n">
        <x:v>2023</x:v>
      </x:c>
      <x:c r="B1022" s="14" t="n">
        <x:v>490083</x:v>
      </x:c>
      <x:c r="C1022" s="14" t="str">
        <x:v>Motorcyclist</x:v>
      </x:c>
    </x:row>
    <x:row r="1023">
      <x:c r="A1023" s="14" t="n">
        <x:v>2023</x:v>
      </x:c>
      <x:c r="B1023" s="14" t="n">
        <x:v>490084</x:v>
      </x:c>
      <x:c r="C1023" s="14" t="str">
        <x:v>Motorcyclist</x:v>
      </x:c>
    </x:row>
    <x:row r="1024">
      <x:c r="A1024" s="14" t="n">
        <x:v>2023</x:v>
      </x:c>
      <x:c r="B1024" s="14" t="n">
        <x:v>490085</x:v>
      </x:c>
      <x:c r="C1024" s="14" t="str">
        <x:v>Motorcyclist</x:v>
      </x:c>
    </x:row>
    <x:row r="1025">
      <x:c r="A1025" s="14" t="n">
        <x:v>2023</x:v>
      </x:c>
      <x:c r="B1025" s="14" t="n">
        <x:v>490086</x:v>
      </x:c>
      <x:c r="C1025" s="14" t="str">
        <x:v>Pedestrian</x:v>
      </x:c>
    </x:row>
    <x:row r="1026">
      <x:c r="A1026" s="14" t="n">
        <x:v>2023</x:v>
      </x:c>
      <x:c r="B1026" s="14" t="n">
        <x:v>490087</x:v>
      </x:c>
      <x:c r="C1026" s="14" t="str">
        <x:v>Other road users</x:v>
      </x:c>
    </x:row>
    <x:row r="1027">
      <x:c r="A1027" s="14" t="n">
        <x:v>2023</x:v>
      </x:c>
      <x:c r="B1027" s="14" t="n">
        <x:v>490088</x:v>
      </x:c>
      <x:c r="C1027" s="14" t="str">
        <x:v>Other road users</x:v>
      </x:c>
    </x:row>
    <x:row r="1028">
      <x:c r="A1028" s="14" t="n">
        <x:v>2023</x:v>
      </x:c>
      <x:c r="B1028" s="14" t="n">
        <x:v>490089</x:v>
      </x:c>
      <x:c r="C1028" s="14" t="str">
        <x:v>Other road users</x:v>
      </x:c>
    </x:row>
    <x:row r="1029">
      <x:c r="A1029" s="14" t="n">
        <x:v>2023</x:v>
      </x:c>
      <x:c r="B1029" s="14" t="n">
        <x:v>490090</x:v>
      </x:c>
      <x:c r="C1029" s="14" t="str">
        <x:v>Motorcyclist</x:v>
      </x:c>
    </x:row>
    <x:row r="1030">
      <x:c r="A1030" s="14" t="n">
        <x:v>2023</x:v>
      </x:c>
      <x:c r="B1030" s="14" t="n">
        <x:v>490091</x:v>
      </x:c>
      <x:c r="C1030" s="14" t="str">
        <x:v>Other road users</x:v>
      </x:c>
    </x:row>
    <x:row r="1031">
      <x:c r="A1031" s="14" t="n">
        <x:v>2023</x:v>
      </x:c>
      <x:c r="B1031" s="14" t="n">
        <x:v>490092</x:v>
      </x:c>
      <x:c r="C1031" s="14" t="str">
        <x:v>Bicyclist</x:v>
      </x:c>
    </x:row>
    <x:row r="1032">
      <x:c r="A1032" s="14" t="n">
        <x:v>2023</x:v>
      </x:c>
      <x:c r="B1032" s="14" t="n">
        <x:v>490093</x:v>
      </x:c>
      <x:c r="C1032" s="14" t="str">
        <x:v>Other road users</x:v>
      </x:c>
    </x:row>
    <x:row r="1033">
      <x:c r="A1033" s="14" t="n">
        <x:v>2023</x:v>
      </x:c>
      <x:c r="B1033" s="14" t="n">
        <x:v>490094</x:v>
      </x:c>
      <x:c r="C1033" s="14" t="str">
        <x:v>Other road users</x:v>
      </x:c>
    </x:row>
    <x:row r="1034">
      <x:c r="A1034" s="14" t="n">
        <x:v>2023</x:v>
      </x:c>
      <x:c r="B1034" s="14" t="n">
        <x:v>490095</x:v>
      </x:c>
      <x:c r="C1034" s="14" t="str">
        <x:v>Other road users</x:v>
      </x:c>
    </x:row>
    <x:row r="1035">
      <x:c r="A1035" s="14" t="n">
        <x:v>2023</x:v>
      </x:c>
      <x:c r="B1035" s="14" t="n">
        <x:v>490096</x:v>
      </x:c>
      <x:c r="C1035" s="14" t="str">
        <x:v>Other road users</x:v>
      </x:c>
    </x:row>
    <x:row r="1036">
      <x:c r="A1036" s="14" t="n">
        <x:v>2023</x:v>
      </x:c>
      <x:c r="B1036" s="14" t="n">
        <x:v>490096</x:v>
      </x:c>
      <x:c r="C1036" s="14" t="str">
        <x:v>Other road users</x:v>
      </x:c>
    </x:row>
    <x:row r="1037">
      <x:c r="A1037" s="14" t="n">
        <x:v>2023</x:v>
      </x:c>
      <x:c r="B1037" s="14" t="n">
        <x:v>490096</x:v>
      </x:c>
      <x:c r="C1037" s="14" t="str">
        <x:v>Other road users</x:v>
      </x:c>
    </x:row>
    <x:row r="1038">
      <x:c r="A1038" s="14" t="n">
        <x:v>2023</x:v>
      </x:c>
      <x:c r="B1038" s="14" t="n">
        <x:v>490097</x:v>
      </x:c>
      <x:c r="C1038" s="14" t="str">
        <x:v>Other road users</x:v>
      </x:c>
    </x:row>
    <x:row r="1039">
      <x:c r="A1039" s="14" t="n">
        <x:v>2023</x:v>
      </x:c>
      <x:c r="B1039" s="14" t="n">
        <x:v>490098</x:v>
      </x:c>
      <x:c r="C1039" s="14" t="str">
        <x:v>Motorcyclist</x:v>
      </x:c>
    </x:row>
    <x:row r="1040">
      <x:c r="A1040" s="14" t="n">
        <x:v>2023</x:v>
      </x:c>
      <x:c r="B1040" s="14" t="n">
        <x:v>490099</x:v>
      </x:c>
      <x:c r="C1040" s="14" t="str">
        <x:v>Other road users</x:v>
      </x:c>
    </x:row>
    <x:row r="1041">
      <x:c r="A1041" s="14" t="n">
        <x:v>2023</x:v>
      </x:c>
      <x:c r="B1041" s="14" t="n">
        <x:v>490100</x:v>
      </x:c>
      <x:c r="C1041" s="14" t="str">
        <x:v>Motorcyclist</x:v>
      </x:c>
    </x:row>
    <x:row r="1042">
      <x:c r="A1042" s="14" t="n">
        <x:v>2023</x:v>
      </x:c>
      <x:c r="B1042" s="14" t="n">
        <x:v>490101</x:v>
      </x:c>
      <x:c r="C1042" s="14" t="str">
        <x:v>Other road users</x:v>
      </x:c>
    </x:row>
    <x:row r="1043">
      <x:c r="A1043" s="14" t="n">
        <x:v>2023</x:v>
      </x:c>
      <x:c r="B1043" s="14" t="n">
        <x:v>490101</x:v>
      </x:c>
      <x:c r="C1043" s="14" t="str">
        <x:v>Other road users</x:v>
      </x:c>
    </x:row>
    <x:row r="1044">
      <x:c r="A1044" s="14" t="n">
        <x:v>2023</x:v>
      </x:c>
      <x:c r="B1044" s="14" t="n">
        <x:v>490102</x:v>
      </x:c>
      <x:c r="C1044" s="14" t="str">
        <x:v>Other road users</x:v>
      </x:c>
    </x:row>
    <x:row r="1045">
      <x:c r="A1045" s="14" t="n">
        <x:v>2023</x:v>
      </x:c>
      <x:c r="B1045" s="14" t="n">
        <x:v>490103</x:v>
      </x:c>
      <x:c r="C1045" s="14" t="str">
        <x:v>Other road users</x:v>
      </x:c>
    </x:row>
    <x:row r="1046">
      <x:c r="A1046" s="14" t="n">
        <x:v>2023</x:v>
      </x:c>
      <x:c r="B1046" s="14" t="n">
        <x:v>490104</x:v>
      </x:c>
      <x:c r="C1046" s="14" t="str">
        <x:v>Motorcyclist</x:v>
      </x:c>
    </x:row>
    <x:row r="1047">
      <x:c r="A1047" s="14" t="n">
        <x:v>2023</x:v>
      </x:c>
      <x:c r="B1047" s="14" t="n">
        <x:v>490105</x:v>
      </x:c>
      <x:c r="C1047" s="14" t="str">
        <x:v>Other road users</x:v>
      </x:c>
    </x:row>
    <x:row r="1048">
      <x:c r="A1048" s="14" t="n">
        <x:v>2023</x:v>
      </x:c>
      <x:c r="B1048" s="14" t="n">
        <x:v>490106</x:v>
      </x:c>
      <x:c r="C1048" s="14" t="str">
        <x:v>Other road users</x:v>
      </x:c>
    </x:row>
    <x:row r="1049">
      <x:c r="A1049" s="14" t="n">
        <x:v>2023</x:v>
      </x:c>
      <x:c r="B1049" s="14" t="n">
        <x:v>490107</x:v>
      </x:c>
      <x:c r="C1049" s="14" t="str">
        <x:v>Other road users</x:v>
      </x:c>
    </x:row>
    <x:row r="1050">
      <x:c r="A1050" s="14" t="n">
        <x:v>2023</x:v>
      </x:c>
      <x:c r="B1050" s="14" t="n">
        <x:v>490107</x:v>
      </x:c>
      <x:c r="C1050" s="14" t="str">
        <x:v>Other road users</x:v>
      </x:c>
    </x:row>
    <x:row r="1051">
      <x:c r="A1051" s="14" t="n">
        <x:v>2023</x:v>
      </x:c>
      <x:c r="B1051" s="14" t="n">
        <x:v>490108</x:v>
      </x:c>
      <x:c r="C1051" s="14" t="str">
        <x:v>Other road users</x:v>
      </x:c>
    </x:row>
    <x:row r="1052">
      <x:c r="A1052" s="14" t="n">
        <x:v>2023</x:v>
      </x:c>
      <x:c r="B1052" s="14" t="n">
        <x:v>490109</x:v>
      </x:c>
      <x:c r="C1052" s="14" t="str">
        <x:v>Other road users</x:v>
      </x:c>
    </x:row>
    <x:row r="1053">
      <x:c r="A1053" s="14" t="n">
        <x:v>2023</x:v>
      </x:c>
      <x:c r="B1053" s="14" t="n">
        <x:v>490110</x:v>
      </x:c>
      <x:c r="C1053" s="14" t="str">
        <x:v>Other road users</x:v>
      </x:c>
    </x:row>
    <x:row r="1054">
      <x:c r="A1054" s="14" t="n">
        <x:v>2023</x:v>
      </x:c>
      <x:c r="B1054" s="14" t="n">
        <x:v>490111</x:v>
      </x:c>
      <x:c r="C1054" s="14" t="str">
        <x:v>Other road users</x:v>
      </x:c>
    </x:row>
    <x:row r="1055">
      <x:c r="A1055" s="14" t="n">
        <x:v>2023</x:v>
      </x:c>
      <x:c r="B1055" s="14" t="n">
        <x:v>490112</x:v>
      </x:c>
      <x:c r="C1055" s="14" t="str">
        <x:v>Other road users</x:v>
      </x:c>
    </x:row>
    <x:row r="1056">
      <x:c r="A1056" s="14" t="n">
        <x:v>2023</x:v>
      </x:c>
      <x:c r="B1056" s="14" t="n">
        <x:v>490113</x:v>
      </x:c>
      <x:c r="C1056" s="14" t="str">
        <x:v>Bicyclist</x:v>
      </x:c>
    </x:row>
    <x:row r="1057">
      <x:c r="A1057" s="14" t="n">
        <x:v>2023</x:v>
      </x:c>
      <x:c r="B1057" s="14" t="n">
        <x:v>490114</x:v>
      </x:c>
      <x:c r="C1057" s="14" t="str">
        <x:v>Other road users</x:v>
      </x:c>
    </x:row>
    <x:row r="1058">
      <x:c r="A1058" s="14" t="n">
        <x:v>2023</x:v>
      </x:c>
      <x:c r="B1058" s="14" t="n">
        <x:v>490115</x:v>
      </x:c>
      <x:c r="C1058" s="14" t="str">
        <x:v>Motorcyclist</x:v>
      </x:c>
    </x:row>
    <x:row r="1059">
      <x:c r="A1059" s="14" t="n">
        <x:v>2023</x:v>
      </x:c>
      <x:c r="B1059" s="14" t="n">
        <x:v>490116</x:v>
      </x:c>
      <x:c r="C1059" s="14" t="str">
        <x:v>Other road users</x:v>
      </x:c>
    </x:row>
    <x:row r="1060">
      <x:c r="A1060" s="14" t="n">
        <x:v>2023</x:v>
      </x:c>
      <x:c r="B1060" s="14" t="n">
        <x:v>490117</x:v>
      </x:c>
      <x:c r="C1060" s="14" t="str">
        <x:v>Motorcyclist</x:v>
      </x:c>
    </x:row>
    <x:row r="1061">
      <x:c r="A1061" s="14" t="n">
        <x:v>2023</x:v>
      </x:c>
      <x:c r="B1061" s="14" t="n">
        <x:v>490118</x:v>
      </x:c>
      <x:c r="C1061" s="14" t="str">
        <x:v>Other road users</x:v>
      </x:c>
    </x:row>
    <x:row r="1062">
      <x:c r="A1062" s="14" t="n">
        <x:v>2023</x:v>
      </x:c>
      <x:c r="B1062" s="14" t="n">
        <x:v>490119</x:v>
      </x:c>
      <x:c r="C1062" s="14" t="str">
        <x:v>Motorcyclist</x:v>
      </x:c>
    </x:row>
    <x:row r="1063">
      <x:c r="A1063" s="14" t="n">
        <x:v>2023</x:v>
      </x:c>
      <x:c r="B1063" s="14" t="n">
        <x:v>490120</x:v>
      </x:c>
      <x:c r="C1063" s="14" t="str">
        <x:v>Other road users</x:v>
      </x:c>
    </x:row>
    <x:row r="1064">
      <x:c r="A1064" s="14" t="n">
        <x:v>2023</x:v>
      </x:c>
      <x:c r="B1064" s="14" t="n">
        <x:v>490121</x:v>
      </x:c>
      <x:c r="C1064" s="14" t="str">
        <x:v>Other road users</x:v>
      </x:c>
    </x:row>
    <x:row r="1065">
      <x:c r="A1065" s="14" t="n">
        <x:v>2023</x:v>
      </x:c>
      <x:c r="B1065" s="14" t="n">
        <x:v>490122</x:v>
      </x:c>
      <x:c r="C1065" s="14" t="str">
        <x:v>Other road users</x:v>
      </x:c>
    </x:row>
    <x:row r="1066">
      <x:c r="A1066" s="14" t="n">
        <x:v>2023</x:v>
      </x:c>
      <x:c r="B1066" s="14" t="n">
        <x:v>490123</x:v>
      </x:c>
      <x:c r="C1066" s="14" t="str">
        <x:v>Other road users</x:v>
      </x:c>
    </x:row>
    <x:row r="1067">
      <x:c r="A1067" s="14" t="n">
        <x:v>2023</x:v>
      </x:c>
      <x:c r="B1067" s="14" t="n">
        <x:v>490124</x:v>
      </x:c>
      <x:c r="C1067" s="14" t="str">
        <x:v>Bicyclist</x:v>
      </x:c>
    </x:row>
    <x:row r="1068">
      <x:c r="A1068" s="14" t="n">
        <x:v>2023</x:v>
      </x:c>
      <x:c r="B1068" s="14" t="n">
        <x:v>490125</x:v>
      </x:c>
      <x:c r="C1068" s="14" t="str">
        <x:v>Other road users</x:v>
      </x:c>
    </x:row>
    <x:row r="1069">
      <x:c r="A1069" s="14" t="n">
        <x:v>2023</x:v>
      </x:c>
      <x:c r="B1069" s="14" t="n">
        <x:v>490126</x:v>
      </x:c>
      <x:c r="C1069" s="14" t="str">
        <x:v>Other road users</x:v>
      </x:c>
    </x:row>
    <x:row r="1070">
      <x:c r="A1070" s="14" t="n">
        <x:v>2023</x:v>
      </x:c>
      <x:c r="B1070" s="14" t="n">
        <x:v>490128</x:v>
      </x:c>
      <x:c r="C1070" s="14" t="str">
        <x:v>Other road users</x:v>
      </x:c>
    </x:row>
    <x:row r="1071">
      <x:c r="A1071" s="14" t="n">
        <x:v>2023</x:v>
      </x:c>
      <x:c r="B1071" s="14" t="n">
        <x:v>490129</x:v>
      </x:c>
      <x:c r="C1071" s="14" t="str">
        <x:v>Motorcyclist</x:v>
      </x:c>
    </x:row>
    <x:row r="1072">
      <x:c r="A1072" s="14" t="n">
        <x:v>2023</x:v>
      </x:c>
      <x:c r="B1072" s="14" t="n">
        <x:v>490129</x:v>
      </x:c>
      <x:c r="C1072" s="14" t="str">
        <x:v>Motorcyclist</x:v>
      </x:c>
    </x:row>
    <x:row r="1073">
      <x:c r="A1073" s="14" t="n">
        <x:v>2023</x:v>
      </x:c>
      <x:c r="B1073" s="14" t="n">
        <x:v>490130</x:v>
      </x:c>
      <x:c r="C1073" s="14" t="str">
        <x:v>Pedestrian</x:v>
      </x:c>
    </x:row>
    <x:row r="1074">
      <x:c r="A1074" s="14" t="n">
        <x:v>2023</x:v>
      </x:c>
      <x:c r="B1074" s="14" t="n">
        <x:v>490131</x:v>
      </x:c>
      <x:c r="C1074" s="14" t="str">
        <x:v>Other road users</x:v>
      </x:c>
    </x:row>
    <x:row r="1075">
      <x:c r="A1075" s="14" t="n">
        <x:v>2023</x:v>
      </x:c>
      <x:c r="B1075" s="14" t="n">
        <x:v>490131</x:v>
      </x:c>
      <x:c r="C1075" s="14" t="str">
        <x:v>Other road users</x:v>
      </x:c>
    </x:row>
    <x:row r="1076">
      <x:c r="A1076" s="14" t="n">
        <x:v>2023</x:v>
      </x:c>
      <x:c r="B1076" s="14" t="n">
        <x:v>490132</x:v>
      </x:c>
      <x:c r="C1076" s="14" t="str">
        <x:v>Other road users</x:v>
      </x:c>
    </x:row>
    <x:row r="1077">
      <x:c r="A1077" s="14" t="n">
        <x:v>2023</x:v>
      </x:c>
      <x:c r="B1077" s="14" t="n">
        <x:v>490133</x:v>
      </x:c>
      <x:c r="C1077" s="14" t="str">
        <x:v>Other road users</x:v>
      </x:c>
    </x:row>
    <x:row r="1078">
      <x:c r="A1078" s="14" t="n">
        <x:v>2023</x:v>
      </x:c>
      <x:c r="B1078" s="14" t="n">
        <x:v>490133</x:v>
      </x:c>
      <x:c r="C1078" s="14" t="str">
        <x:v>Other road users</x:v>
      </x:c>
    </x:row>
    <x:row r="1079">
      <x:c r="A1079" s="14" t="n">
        <x:v>2023</x:v>
      </x:c>
      <x:c r="B1079" s="14" t="n">
        <x:v>490133</x:v>
      </x:c>
      <x:c r="C1079" s="14" t="str">
        <x:v>Other road users</x:v>
      </x:c>
    </x:row>
    <x:row r="1080">
      <x:c r="A1080" s="14" t="n">
        <x:v>2023</x:v>
      </x:c>
      <x:c r="B1080" s="14" t="n">
        <x:v>490134</x:v>
      </x:c>
      <x:c r="C1080" s="14" t="str">
        <x:v>Other road users</x:v>
      </x:c>
    </x:row>
    <x:row r="1081">
      <x:c r="A1081" s="14" t="n">
        <x:v>2023</x:v>
      </x:c>
      <x:c r="B1081" s="14" t="n">
        <x:v>490135</x:v>
      </x:c>
      <x:c r="C1081" s="14" t="str">
        <x:v>Motorcyclist</x:v>
      </x:c>
    </x:row>
    <x:row r="1082">
      <x:c r="A1082" s="14" t="n">
        <x:v>2023</x:v>
      </x:c>
      <x:c r="B1082" s="14" t="n">
        <x:v>490136</x:v>
      </x:c>
      <x:c r="C1082" s="14" t="str">
        <x:v>Motorcyclist</x:v>
      </x:c>
    </x:row>
    <x:row r="1083">
      <x:c r="A1083" s="14" t="n">
        <x:v>2023</x:v>
      </x:c>
      <x:c r="B1083" s="14" t="n">
        <x:v>490137</x:v>
      </x:c>
      <x:c r="C1083" s="14" t="str">
        <x:v>Motorcyclist</x:v>
      </x:c>
    </x:row>
    <x:row r="1084">
      <x:c r="A1084" s="14" t="n">
        <x:v>2023</x:v>
      </x:c>
      <x:c r="B1084" s="14" t="n">
        <x:v>490138</x:v>
      </x:c>
      <x:c r="C1084" s="14" t="str">
        <x:v>Other road users</x:v>
      </x:c>
    </x:row>
    <x:row r="1085">
      <x:c r="A1085" s="14" t="n">
        <x:v>2023</x:v>
      </x:c>
      <x:c r="B1085" s="14" t="n">
        <x:v>490139</x:v>
      </x:c>
      <x:c r="C1085" s="14" t="str">
        <x:v>Motorcyclist</x:v>
      </x:c>
    </x:row>
    <x:row r="1086">
      <x:c r="A1086" s="14" t="n">
        <x:v>2023</x:v>
      </x:c>
      <x:c r="B1086" s="14" t="n">
        <x:v>490140</x:v>
      </x:c>
      <x:c r="C1086" s="14" t="str">
        <x:v>Pedestrian</x:v>
      </x:c>
    </x:row>
    <x:row r="1087">
      <x:c r="A1087" s="14" t="n">
        <x:v>2023</x:v>
      </x:c>
      <x:c r="B1087" s="14" t="n">
        <x:v>490141</x:v>
      </x:c>
      <x:c r="C1087" s="14" t="str">
        <x:v>Other road users</x:v>
      </x:c>
    </x:row>
    <x:row r="1088">
      <x:c r="A1088" s="14" t="n">
        <x:v>2023</x:v>
      </x:c>
      <x:c r="B1088" s="14" t="n">
        <x:v>490142</x:v>
      </x:c>
      <x:c r="C1088" s="14" t="str">
        <x:v>Bicyclist</x:v>
      </x:c>
    </x:row>
    <x:row r="1089">
      <x:c r="A1089" s="14" t="n">
        <x:v>2023</x:v>
      </x:c>
      <x:c r="B1089" s="14" t="n">
        <x:v>490143</x:v>
      </x:c>
      <x:c r="C1089" s="14" t="str">
        <x:v>Bicyclist</x:v>
      </x:c>
    </x:row>
    <x:row r="1090">
      <x:c r="A1090" s="14" t="n">
        <x:v>2023</x:v>
      </x:c>
      <x:c r="B1090" s="14" t="n">
        <x:v>490144</x:v>
      </x:c>
      <x:c r="C1090" s="14" t="str">
        <x:v>Motorcyclist</x:v>
      </x:c>
    </x:row>
    <x:row r="1091">
      <x:c r="A1091" s="14" t="n">
        <x:v>2023</x:v>
      </x:c>
      <x:c r="B1091" s="14" t="n">
        <x:v>490145</x:v>
      </x:c>
      <x:c r="C1091" s="14" t="str">
        <x:v>Other road users</x:v>
      </x:c>
    </x:row>
    <x:row r="1092">
      <x:c r="A1092" s="14" t="n">
        <x:v>2023</x:v>
      </x:c>
      <x:c r="B1092" s="14" t="n">
        <x:v>490147</x:v>
      </x:c>
      <x:c r="C1092" s="14" t="str">
        <x:v>Motorcyclist</x:v>
      </x:c>
    </x:row>
    <x:row r="1093">
      <x:c r="A1093" s="14" t="n">
        <x:v>2023</x:v>
      </x:c>
      <x:c r="B1093" s="14" t="n">
        <x:v>490148</x:v>
      </x:c>
      <x:c r="C1093" s="14" t="str">
        <x:v>Motorcyclist</x:v>
      </x:c>
    </x:row>
    <x:row r="1094">
      <x:c r="A1094" s="14" t="n">
        <x:v>2023</x:v>
      </x:c>
      <x:c r="B1094" s="14" t="n">
        <x:v>490148</x:v>
      </x:c>
      <x:c r="C1094" s="14" t="str">
        <x:v>Motorcyclist</x:v>
      </x:c>
    </x:row>
    <x:row r="1095">
      <x:c r="A1095" s="14" t="n">
        <x:v>2023</x:v>
      </x:c>
      <x:c r="B1095" s="14" t="n">
        <x:v>490149</x:v>
      </x:c>
      <x:c r="C1095" s="14" t="str">
        <x:v>Other road users</x:v>
      </x:c>
    </x:row>
    <x:row r="1096">
      <x:c r="A1096" s="14" t="n">
        <x:v>2023</x:v>
      </x:c>
      <x:c r="B1096" s="14" t="n">
        <x:v>490150</x:v>
      </x:c>
      <x:c r="C1096" s="14" t="str">
        <x:v>Other road users</x:v>
      </x:c>
    </x:row>
    <x:row r="1097">
      <x:c r="A1097" s="14" t="n">
        <x:v>2023</x:v>
      </x:c>
      <x:c r="B1097" s="14" t="n">
        <x:v>490151</x:v>
      </x:c>
      <x:c r="C1097" s="14" t="str">
        <x:v>Other road users</x:v>
      </x:c>
    </x:row>
    <x:row r="1098">
      <x:c r="A1098" s="14" t="n">
        <x:v>2023</x:v>
      </x:c>
      <x:c r="B1098" s="14" t="n">
        <x:v>490152</x:v>
      </x:c>
      <x:c r="C1098" s="14" t="str">
        <x:v>Pedestrian</x:v>
      </x:c>
    </x:row>
    <x:row r="1099">
      <x:c r="A1099" s="14" t="n">
        <x:v>2023</x:v>
      </x:c>
      <x:c r="B1099" s="14" t="n">
        <x:v>490153</x:v>
      </x:c>
      <x:c r="C1099" s="14" t="str">
        <x:v>Other road users</x:v>
      </x:c>
    </x:row>
    <x:row r="1100">
      <x:c r="A1100" s="14" t="n">
        <x:v>2023</x:v>
      </x:c>
      <x:c r="B1100" s="14" t="n">
        <x:v>490154</x:v>
      </x:c>
      <x:c r="C1100" s="14" t="str">
        <x:v>Other road users</x:v>
      </x:c>
    </x:row>
    <x:row r="1101">
      <x:c r="A1101" s="14" t="n">
        <x:v>2023</x:v>
      </x:c>
      <x:c r="B1101" s="14" t="n">
        <x:v>490154</x:v>
      </x:c>
      <x:c r="C1101" s="14" t="str">
        <x:v>Other road users</x:v>
      </x:c>
    </x:row>
    <x:row r="1102">
      <x:c r="A1102" s="14" t="n">
        <x:v>2023</x:v>
      </x:c>
      <x:c r="B1102" s="14" t="n">
        <x:v>490155</x:v>
      </x:c>
      <x:c r="C1102" s="14" t="str">
        <x:v>Motorcyclist</x:v>
      </x:c>
    </x:row>
    <x:row r="1103">
      <x:c r="A1103" s="14" t="n">
        <x:v>2023</x:v>
      </x:c>
      <x:c r="B1103" s="14" t="n">
        <x:v>490156</x:v>
      </x:c>
      <x:c r="C1103" s="14" t="str">
        <x:v>Other road users</x:v>
      </x:c>
    </x:row>
    <x:row r="1104">
      <x:c r="A1104" s="14" t="n">
        <x:v>2023</x:v>
      </x:c>
      <x:c r="B1104" s="14" t="n">
        <x:v>490156</x:v>
      </x:c>
      <x:c r="C1104" s="14" t="str">
        <x:v>Other road users</x:v>
      </x:c>
    </x:row>
    <x:row r="1105">
      <x:c r="A1105" s="14" t="n">
        <x:v>2023</x:v>
      </x:c>
      <x:c r="B1105" s="14" t="n">
        <x:v>490157</x:v>
      </x:c>
      <x:c r="C1105" s="14" t="str">
        <x:v>Other road users</x:v>
      </x:c>
    </x:row>
    <x:row r="1106">
      <x:c r="A1106" s="14" t="n">
        <x:v>2023</x:v>
      </x:c>
      <x:c r="B1106" s="14" t="n">
        <x:v>490158</x:v>
      </x:c>
      <x:c r="C1106" s="14" t="str">
        <x:v>Other road users</x:v>
      </x:c>
    </x:row>
    <x:row r="1107">
      <x:c r="A1107" s="14" t="n">
        <x:v>2023</x:v>
      </x:c>
      <x:c r="B1107" s="14" t="n">
        <x:v>490159</x:v>
      </x:c>
      <x:c r="C1107" s="14" t="str">
        <x:v>Pedestrian</x:v>
      </x:c>
    </x:row>
    <x:row r="1108">
      <x:c r="A1108" s="14" t="n">
        <x:v>2023</x:v>
      </x:c>
      <x:c r="B1108" s="14" t="n">
        <x:v>490160</x:v>
      </x:c>
      <x:c r="C1108" s="14" t="str">
        <x:v>Other road users</x:v>
      </x:c>
    </x:row>
    <x:row r="1109">
      <x:c r="A1109" s="14" t="n">
        <x:v>2023</x:v>
      </x:c>
      <x:c r="B1109" s="14" t="n">
        <x:v>490160</x:v>
      </x:c>
      <x:c r="C1109" s="14" t="str">
        <x:v>Other road users</x:v>
      </x:c>
    </x:row>
    <x:row r="1110">
      <x:c r="A1110" s="14" t="n">
        <x:v>2023</x:v>
      </x:c>
      <x:c r="B1110" s="14" t="n">
        <x:v>490161</x:v>
      </x:c>
      <x:c r="C1110" s="14" t="str">
        <x:v>Motorcyclist</x:v>
      </x:c>
    </x:row>
    <x:row r="1111">
      <x:c r="A1111" s="14" t="n">
        <x:v>2023</x:v>
      </x:c>
      <x:c r="B1111" s="14" t="n">
        <x:v>490162</x:v>
      </x:c>
      <x:c r="C1111" s="14" t="str">
        <x:v>Motorcyclist</x:v>
      </x:c>
    </x:row>
    <x:row r="1112">
      <x:c r="A1112" s="14" t="n">
        <x:v>2023</x:v>
      </x:c>
      <x:c r="B1112" s="14" t="n">
        <x:v>490163</x:v>
      </x:c>
      <x:c r="C1112" s="14" t="str">
        <x:v>Other road users</x:v>
      </x:c>
    </x:row>
    <x:row r="1113">
      <x:c r="A1113" s="14" t="n">
        <x:v>2023</x:v>
      </x:c>
      <x:c r="B1113" s="14" t="n">
        <x:v>490164</x:v>
      </x:c>
      <x:c r="C1113" s="14" t="str">
        <x:v>Pedestrian</x:v>
      </x:c>
    </x:row>
    <x:row r="1114">
      <x:c r="A1114" s="14" t="n">
        <x:v>2023</x:v>
      </x:c>
      <x:c r="B1114" s="14" t="n">
        <x:v>490165</x:v>
      </x:c>
      <x:c r="C1114" s="14" t="str">
        <x:v>Other road users</x:v>
      </x:c>
    </x:row>
    <x:row r="1115">
      <x:c r="A1115" s="14" t="n">
        <x:v>2023</x:v>
      </x:c>
      <x:c r="B1115" s="14" t="n">
        <x:v>490166</x:v>
      </x:c>
      <x:c r="C1115" s="14" t="str">
        <x:v>Bicyclist</x:v>
      </x:c>
    </x:row>
    <x:row r="1116">
      <x:c r="A1116" s="14" t="n">
        <x:v>2023</x:v>
      </x:c>
      <x:c r="B1116" s="14" t="n">
        <x:v>490167</x:v>
      </x:c>
      <x:c r="C1116" s="14" t="str">
        <x:v>Motorcyclist</x:v>
      </x:c>
    </x:row>
    <x:row r="1117">
      <x:c r="A1117" s="14" t="n">
        <x:v>2023</x:v>
      </x:c>
      <x:c r="B1117" s="14" t="n">
        <x:v>490168</x:v>
      </x:c>
      <x:c r="C1117" s="14" t="str">
        <x:v>Motorcyclist</x:v>
      </x:c>
    </x:row>
    <x:row r="1118">
      <x:c r="A1118" s="14" t="n">
        <x:v>2023</x:v>
      </x:c>
      <x:c r="B1118" s="14" t="n">
        <x:v>490169</x:v>
      </x:c>
      <x:c r="C1118" s="14" t="str">
        <x:v>Bicyclist</x:v>
      </x:c>
    </x:row>
    <x:row r="1119">
      <x:c r="A1119" s="14" t="n">
        <x:v>2023</x:v>
      </x:c>
      <x:c r="B1119" s="14" t="n">
        <x:v>490170</x:v>
      </x:c>
      <x:c r="C1119" s="14" t="str">
        <x:v>Other road users</x:v>
      </x:c>
    </x:row>
    <x:row r="1120">
      <x:c r="A1120" s="14" t="n">
        <x:v>2023</x:v>
      </x:c>
      <x:c r="B1120" s="14" t="n">
        <x:v>490171</x:v>
      </x:c>
      <x:c r="C1120" s="14" t="str">
        <x:v>Other road users</x:v>
      </x:c>
    </x:row>
    <x:row r="1121">
      <x:c r="A1121" s="14" t="n">
        <x:v>2023</x:v>
      </x:c>
      <x:c r="B1121" s="14" t="n">
        <x:v>490172</x:v>
      </x:c>
      <x:c r="C1121" s="14" t="str">
        <x:v>Pedestrian</x:v>
      </x:c>
    </x:row>
    <x:row r="1122">
      <x:c r="A1122" s="14" t="n">
        <x:v>2023</x:v>
      </x:c>
      <x:c r="B1122" s="14" t="n">
        <x:v>490173</x:v>
      </x:c>
      <x:c r="C1122" s="14" t="str">
        <x:v>Other road users</x:v>
      </x:c>
    </x:row>
    <x:row r="1123">
      <x:c r="A1123" s="14" t="n">
        <x:v>2023</x:v>
      </x:c>
      <x:c r="B1123" s="14" t="n">
        <x:v>490174</x:v>
      </x:c>
      <x:c r="C1123" s="14" t="str">
        <x:v>Pedestrian</x:v>
      </x:c>
    </x:row>
    <x:row r="1124">
      <x:c r="A1124" s="14" t="n">
        <x:v>2023</x:v>
      </x:c>
      <x:c r="B1124" s="14" t="n">
        <x:v>490175</x:v>
      </x:c>
      <x:c r="C1124" s="14" t="str">
        <x:v>Other road users</x:v>
      </x:c>
    </x:row>
    <x:row r="1125">
      <x:c r="A1125" s="14" t="n">
        <x:v>2023</x:v>
      </x:c>
      <x:c r="B1125" s="14" t="n">
        <x:v>490176</x:v>
      </x:c>
      <x:c r="C1125" s="14" t="str">
        <x:v>Other road users</x:v>
      </x:c>
    </x:row>
    <x:row r="1126">
      <x:c r="A1126" s="14" t="n">
        <x:v>2023</x:v>
      </x:c>
      <x:c r="B1126" s="14" t="n">
        <x:v>490177</x:v>
      </x:c>
      <x:c r="C1126" s="14" t="str">
        <x:v>Other road users</x:v>
      </x:c>
    </x:row>
    <x:row r="1127">
      <x:c r="A1127" s="14" t="n">
        <x:v>2023</x:v>
      </x:c>
      <x:c r="B1127" s="14" t="n">
        <x:v>490177</x:v>
      </x:c>
      <x:c r="C1127" s="14" t="str">
        <x:v>Other road users</x:v>
      </x:c>
    </x:row>
    <x:row r="1128">
      <x:c r="A1128" s="14" t="n">
        <x:v>2023</x:v>
      </x:c>
      <x:c r="B1128" s="14" t="n">
        <x:v>490178</x:v>
      </x:c>
      <x:c r="C1128" s="14" t="str">
        <x:v>Bicyclist</x:v>
      </x:c>
    </x:row>
    <x:row r="1129">
      <x:c r="A1129" s="14" t="n">
        <x:v>2023</x:v>
      </x:c>
      <x:c r="B1129" s="14" t="n">
        <x:v>490179</x:v>
      </x:c>
      <x:c r="C1129" s="14" t="str">
        <x:v>Other road users</x:v>
      </x:c>
    </x:row>
    <x:row r="1130">
      <x:c r="A1130" s="14" t="n">
        <x:v>2023</x:v>
      </x:c>
      <x:c r="B1130" s="14" t="n">
        <x:v>490180</x:v>
      </x:c>
      <x:c r="C1130" s="14" t="str">
        <x:v>Other road users</x:v>
      </x:c>
    </x:row>
    <x:row r="1131">
      <x:c r="A1131" s="14" t="n">
        <x:v>2023</x:v>
      </x:c>
      <x:c r="B1131" s="14" t="n">
        <x:v>490181</x:v>
      </x:c>
      <x:c r="C1131" s="14" t="str">
        <x:v>Motorcyclist</x:v>
      </x:c>
    </x:row>
    <x:row r="1132">
      <x:c r="A1132" s="14" t="n">
        <x:v>2023</x:v>
      </x:c>
      <x:c r="B1132" s="14" t="n">
        <x:v>490182</x:v>
      </x:c>
      <x:c r="C1132" s="14" t="str">
        <x:v>Other road users</x:v>
      </x:c>
    </x:row>
    <x:row r="1133">
      <x:c r="A1133" s="14" t="n">
        <x:v>2023</x:v>
      </x:c>
      <x:c r="B1133" s="14" t="n">
        <x:v>490183</x:v>
      </x:c>
      <x:c r="C1133" s="14" t="str">
        <x:v>Pedestrian</x:v>
      </x:c>
    </x:row>
    <x:row r="1134">
      <x:c r="A1134" s="14" t="n">
        <x:v>2023</x:v>
      </x:c>
      <x:c r="B1134" s="14" t="n">
        <x:v>490184</x:v>
      </x:c>
      <x:c r="C1134" s="14" t="str">
        <x:v>Other road users</x:v>
      </x:c>
    </x:row>
    <x:row r="1135">
      <x:c r="A1135" s="14" t="n">
        <x:v>2023</x:v>
      </x:c>
      <x:c r="B1135" s="14" t="n">
        <x:v>490185</x:v>
      </x:c>
      <x:c r="C1135" s="14" t="str">
        <x:v>Other road users</x:v>
      </x:c>
    </x:row>
    <x:row r="1136">
      <x:c r="A1136" s="14" t="n">
        <x:v>2023</x:v>
      </x:c>
      <x:c r="B1136" s="14" t="n">
        <x:v>490186</x:v>
      </x:c>
      <x:c r="C1136" s="14" t="str">
        <x:v>Motorcyclist</x:v>
      </x:c>
    </x:row>
    <x:row r="1137">
      <x:c r="A1137" s="14" t="n">
        <x:v>2023</x:v>
      </x:c>
      <x:c r="B1137" s="14" t="n">
        <x:v>490187</x:v>
      </x:c>
      <x:c r="C1137" s="14" t="str">
        <x:v>Other road users</x:v>
      </x:c>
    </x:row>
    <x:row r="1138">
      <x:c r="A1138" s="14" t="n">
        <x:v>2023</x:v>
      </x:c>
      <x:c r="B1138" s="14" t="n">
        <x:v>490188</x:v>
      </x:c>
      <x:c r="C1138" s="14" t="str">
        <x:v>Other road users</x:v>
      </x:c>
    </x:row>
    <x:row r="1139">
      <x:c r="A1139" s="14" t="n">
        <x:v>2023</x:v>
      </x:c>
      <x:c r="B1139" s="14" t="n">
        <x:v>490188</x:v>
      </x:c>
      <x:c r="C1139" s="14" t="str">
        <x:v>Other road users</x:v>
      </x:c>
    </x:row>
    <x:row r="1140">
      <x:c r="A1140" s="14" t="n">
        <x:v>2023</x:v>
      </x:c>
      <x:c r="B1140" s="14" t="n">
        <x:v>490189</x:v>
      </x:c>
      <x:c r="C1140" s="14" t="str">
        <x:v>Other road users</x:v>
      </x:c>
    </x:row>
    <x:row r="1141">
      <x:c r="A1141" s="14" t="n">
        <x:v>2023</x:v>
      </x:c>
      <x:c r="B1141" s="14" t="n">
        <x:v>490190</x:v>
      </x:c>
      <x:c r="C1141" s="14" t="str">
        <x:v>Other road users</x:v>
      </x:c>
    </x:row>
    <x:row r="1142">
      <x:c r="A1142" s="14" t="n">
        <x:v>2023</x:v>
      </x:c>
      <x:c r="B1142" s="14" t="n">
        <x:v>490191</x:v>
      </x:c>
      <x:c r="C1142" s="14" t="str">
        <x:v>Pedestrian</x:v>
      </x:c>
    </x:row>
    <x:row r="1143">
      <x:c r="A1143" s="14" t="n">
        <x:v>2023</x:v>
      </x:c>
      <x:c r="B1143" s="14" t="n">
        <x:v>490192</x:v>
      </x:c>
      <x:c r="C1143" s="14" t="str">
        <x:v>Pedestrian</x:v>
      </x:c>
    </x:row>
    <x:row r="1144">
      <x:c r="A1144" s="14" t="n">
        <x:v>2023</x:v>
      </x:c>
      <x:c r="B1144" s="14" t="n">
        <x:v>490193</x:v>
      </x:c>
      <x:c r="C1144" s="14" t="str">
        <x:v>Other road users</x:v>
      </x:c>
    </x:row>
    <x:row r="1145">
      <x:c r="A1145" s="14" t="n">
        <x:v>2023</x:v>
      </x:c>
      <x:c r="B1145" s="14" t="n">
        <x:v>490194</x:v>
      </x:c>
      <x:c r="C1145" s="14" t="str">
        <x:v>Other road users</x:v>
      </x:c>
    </x:row>
    <x:row r="1146">
      <x:c r="A1146" s="14" t="n">
        <x:v>2023</x:v>
      </x:c>
      <x:c r="B1146" s="14" t="n">
        <x:v>490195</x:v>
      </x:c>
      <x:c r="C1146" s="14" t="str">
        <x:v>Other road users</x:v>
      </x:c>
    </x:row>
    <x:row r="1147">
      <x:c r="A1147" s="14" t="n">
        <x:v>2023</x:v>
      </x:c>
      <x:c r="B1147" s="14" t="n">
        <x:v>490196</x:v>
      </x:c>
      <x:c r="C1147" s="14" t="str">
        <x:v>Other road users</x:v>
      </x:c>
    </x:row>
    <x:row r="1148">
      <x:c r="A1148" s="14" t="n">
        <x:v>2023</x:v>
      </x:c>
      <x:c r="B1148" s="14" t="n">
        <x:v>490197</x:v>
      </x:c>
      <x:c r="C1148" s="14" t="str">
        <x:v>Other road users</x:v>
      </x:c>
    </x:row>
    <x:row r="1149">
      <x:c r="A1149" s="14" t="n">
        <x:v>2023</x:v>
      </x:c>
      <x:c r="B1149" s="14" t="n">
        <x:v>490198</x:v>
      </x:c>
      <x:c r="C1149" s="14" t="str">
        <x:v>Other road users</x:v>
      </x:c>
    </x:row>
    <x:row r="1150">
      <x:c r="A1150" s="14" t="n">
        <x:v>2023</x:v>
      </x:c>
      <x:c r="B1150" s="14" t="n">
        <x:v>490198</x:v>
      </x:c>
      <x:c r="C1150" s="14" t="str">
        <x:v>Other road users</x:v>
      </x:c>
    </x:row>
    <x:row r="1151">
      <x:c r="A1151" s="14" t="n">
        <x:v>2023</x:v>
      </x:c>
      <x:c r="B1151" s="14" t="n">
        <x:v>490199</x:v>
      </x:c>
      <x:c r="C1151" s="14" t="str">
        <x:v>Motorcyclist</x:v>
      </x:c>
    </x:row>
    <x:row r="1152">
      <x:c r="A1152" s="14" t="n">
        <x:v>2023</x:v>
      </x:c>
      <x:c r="B1152" s="14" t="n">
        <x:v>490200</x:v>
      </x:c>
      <x:c r="C1152" s="14" t="str">
        <x:v>Motorcyclist</x:v>
      </x:c>
    </x:row>
    <x:row r="1153">
      <x:c r="A1153" s="14" t="n">
        <x:v>2023</x:v>
      </x:c>
      <x:c r="B1153" s="14" t="n">
        <x:v>490201</x:v>
      </x:c>
      <x:c r="C1153" s="14" t="str">
        <x:v>Other road users</x:v>
      </x:c>
    </x:row>
    <x:row r="1154">
      <x:c r="A1154" s="14" t="n">
        <x:v>2023</x:v>
      </x:c>
      <x:c r="B1154" s="14" t="n">
        <x:v>490202</x:v>
      </x:c>
      <x:c r="C1154" s="14" t="str">
        <x:v>Other road users</x:v>
      </x:c>
    </x:row>
    <x:row r="1155">
      <x:c r="A1155" s="14" t="n">
        <x:v>2023</x:v>
      </x:c>
      <x:c r="B1155" s="14" t="n">
        <x:v>490203</x:v>
      </x:c>
      <x:c r="C1155" s="14" t="str">
        <x:v>Other road users</x:v>
      </x:c>
    </x:row>
    <x:row r="1156">
      <x:c r="A1156" s="14" t="n">
        <x:v>2023</x:v>
      </x:c>
      <x:c r="B1156" s="14" t="n">
        <x:v>490204</x:v>
      </x:c>
      <x:c r="C1156" s="14" t="str">
        <x:v>Other road users</x:v>
      </x:c>
    </x:row>
    <x:row r="1157">
      <x:c r="A1157" s="14" t="n">
        <x:v>2023</x:v>
      </x:c>
      <x:c r="B1157" s="14" t="n">
        <x:v>490205</x:v>
      </x:c>
      <x:c r="C1157" s="14" t="str">
        <x:v>Other road users</x:v>
      </x:c>
    </x:row>
    <x:row r="1158">
      <x:c r="A1158" s="14" t="n">
        <x:v>2023</x:v>
      </x:c>
      <x:c r="B1158" s="14" t="n">
        <x:v>490206</x:v>
      </x:c>
      <x:c r="C1158" s="14" t="str">
        <x:v>Pedestrian</x:v>
      </x:c>
    </x:row>
    <x:row r="1159">
      <x:c r="A1159" s="14" t="n">
        <x:v>2023</x:v>
      </x:c>
      <x:c r="B1159" s="14" t="n">
        <x:v>490207</x:v>
      </x:c>
      <x:c r="C1159" s="14" t="str">
        <x:v>Other road users</x:v>
      </x:c>
    </x:row>
    <x:row r="1160">
      <x:c r="A1160" s="14" t="n">
        <x:v>2023</x:v>
      </x:c>
      <x:c r="B1160" s="14" t="n">
        <x:v>490208</x:v>
      </x:c>
      <x:c r="C1160" s="14" t="str">
        <x:v>Other road users</x:v>
      </x:c>
    </x:row>
    <x:row r="1161">
      <x:c r="A1161" s="14" t="n">
        <x:v>2023</x:v>
      </x:c>
      <x:c r="B1161" s="14" t="n">
        <x:v>490209</x:v>
      </x:c>
      <x:c r="C1161" s="14" t="str">
        <x:v>Pedestrian</x:v>
      </x:c>
    </x:row>
    <x:row r="1162">
      <x:c r="A1162" s="14" t="n">
        <x:v>2023</x:v>
      </x:c>
      <x:c r="B1162" s="14" t="n">
        <x:v>490210</x:v>
      </x:c>
      <x:c r="C1162" s="14" t="str">
        <x:v>Other road users</x:v>
      </x:c>
    </x:row>
    <x:row r="1163">
      <x:c r="A1163" s="14" t="n">
        <x:v>2023</x:v>
      </x:c>
      <x:c r="B1163" s="14" t="n">
        <x:v>490211</x:v>
      </x:c>
      <x:c r="C1163" s="14" t="str">
        <x:v>Other road users</x:v>
      </x:c>
    </x:row>
    <x:row r="1164">
      <x:c r="A1164" s="14" t="n">
        <x:v>2023</x:v>
      </x:c>
      <x:c r="B1164" s="14" t="n">
        <x:v>490212</x:v>
      </x:c>
      <x:c r="C1164" s="14" t="str">
        <x:v>Motorcyclist</x:v>
      </x:c>
    </x:row>
    <x:row r="1165">
      <x:c r="A1165" s="14" t="n">
        <x:v>2023</x:v>
      </x:c>
      <x:c r="B1165" s="14" t="n">
        <x:v>490213</x:v>
      </x:c>
      <x:c r="C1165" s="14" t="str">
        <x:v>Motorcyclist</x:v>
      </x:c>
    </x:row>
    <x:row r="1166">
      <x:c r="A1166" s="14" t="n">
        <x:v>2023</x:v>
      </x:c>
      <x:c r="B1166" s="14" t="n">
        <x:v>490214</x:v>
      </x:c>
      <x:c r="C1166" s="14" t="str">
        <x:v>Pedestrian</x:v>
      </x:c>
    </x:row>
    <x:row r="1167">
      <x:c r="A1167" s="14" t="n">
        <x:v>2023</x:v>
      </x:c>
      <x:c r="B1167" s="14" t="n">
        <x:v>490215</x:v>
      </x:c>
      <x:c r="C1167" s="14" t="str">
        <x:v>Pedestrian</x:v>
      </x:c>
    </x:row>
    <x:row r="1168">
      <x:c r="A1168" s="14" t="n">
        <x:v>2023</x:v>
      </x:c>
      <x:c r="B1168" s="14" t="n">
        <x:v>490216</x:v>
      </x:c>
      <x:c r="C1168" s="14" t="str">
        <x:v>Other road users</x:v>
      </x:c>
    </x:row>
    <x:row r="1169">
      <x:c r="A1169" s="14" t="n">
        <x:v>2023</x:v>
      </x:c>
      <x:c r="B1169" s="14" t="n">
        <x:v>490218</x:v>
      </x:c>
      <x:c r="C1169" s="14" t="str">
        <x:v>Other road users</x:v>
      </x:c>
    </x:row>
    <x:row r="1170">
      <x:c r="A1170" s="14" t="n">
        <x:v>2023</x:v>
      </x:c>
      <x:c r="B1170" s="14" t="n">
        <x:v>490218</x:v>
      </x:c>
      <x:c r="C1170" s="14" t="str">
        <x:v>Other road users</x:v>
      </x:c>
    </x:row>
    <x:row r="1171">
      <x:c r="A1171" s="14" t="n">
        <x:v>2023</x:v>
      </x:c>
      <x:c r="B1171" s="14" t="n">
        <x:v>490219</x:v>
      </x:c>
      <x:c r="C1171" s="14" t="str">
        <x:v>Other road users</x:v>
      </x:c>
    </x:row>
    <x:row r="1172">
      <x:c r="A1172" s="14" t="n">
        <x:v>2023</x:v>
      </x:c>
      <x:c r="B1172" s="14" t="n">
        <x:v>490220</x:v>
      </x:c>
      <x:c r="C1172" s="14" t="str">
        <x:v>Other road users</x:v>
      </x:c>
    </x:row>
    <x:row r="1173">
      <x:c r="A1173" s="14" t="n">
        <x:v>2023</x:v>
      </x:c>
      <x:c r="B1173" s="14" t="n">
        <x:v>490221</x:v>
      </x:c>
      <x:c r="C1173" s="14" t="str">
        <x:v>Other road users</x:v>
      </x:c>
    </x:row>
    <x:row r="1174">
      <x:c r="A1174" s="14" t="n">
        <x:v>2023</x:v>
      </x:c>
      <x:c r="B1174" s="14" t="n">
        <x:v>490222</x:v>
      </x:c>
      <x:c r="C1174" s="14" t="str">
        <x:v>Pedestrian</x:v>
      </x:c>
    </x:row>
    <x:row r="1175">
      <x:c r="A1175" s="14" t="n">
        <x:v>2023</x:v>
      </x:c>
      <x:c r="B1175" s="14" t="n">
        <x:v>490223</x:v>
      </x:c>
      <x:c r="C1175" s="14" t="str">
        <x:v>Pedestrian</x:v>
      </x:c>
    </x:row>
    <x:row r="1176">
      <x:c r="A1176" s="14" t="n">
        <x:v>2023</x:v>
      </x:c>
      <x:c r="B1176" s="14" t="n">
        <x:v>490224</x:v>
      </x:c>
      <x:c r="C1176" s="14" t="str">
        <x:v>Other road users</x:v>
      </x:c>
    </x:row>
    <x:row r="1177">
      <x:c r="A1177" s="14" t="n">
        <x:v>2023</x:v>
      </x:c>
      <x:c r="B1177" s="14" t="n">
        <x:v>490225</x:v>
      </x:c>
      <x:c r="C1177" s="14" t="str">
        <x:v>Other road users</x:v>
      </x:c>
    </x:row>
    <x:row r="1178">
      <x:c r="A1178" s="14" t="n">
        <x:v>2023</x:v>
      </x:c>
      <x:c r="B1178" s="14" t="n">
        <x:v>490226</x:v>
      </x:c>
      <x:c r="C1178" s="14" t="str">
        <x:v>Other road users</x:v>
      </x:c>
    </x:row>
    <x:row r="1179">
      <x:c r="A1179" s="14" t="n">
        <x:v>2023</x:v>
      </x:c>
      <x:c r="B1179" s="14" t="n">
        <x:v>490227</x:v>
      </x:c>
      <x:c r="C1179" s="14" t="str">
        <x:v>Other road users</x:v>
      </x:c>
    </x:row>
    <x:row r="1180">
      <x:c r="A1180" s="14" t="n">
        <x:v>2023</x:v>
      </x:c>
      <x:c r="B1180" s="14" t="n">
        <x:v>490228</x:v>
      </x:c>
      <x:c r="C1180" s="14" t="str">
        <x:v>Pedestrian</x:v>
      </x:c>
    </x:row>
    <x:row r="1181">
      <x:c r="A1181" s="14" t="n">
        <x:v>2023</x:v>
      </x:c>
      <x:c r="B1181" s="14" t="n">
        <x:v>490229</x:v>
      </x:c>
      <x:c r="C1181" s="14" t="str">
        <x:v>Other road users</x:v>
      </x:c>
    </x:row>
    <x:row r="1182">
      <x:c r="A1182" s="14" t="n">
        <x:v>2023</x:v>
      </x:c>
      <x:c r="B1182" s="14" t="n">
        <x:v>490230</x:v>
      </x:c>
      <x:c r="C1182" s="14" t="str">
        <x:v>Other road users</x:v>
      </x:c>
    </x:row>
    <x:row r="1183">
      <x:c r="A1183" s="14" t="n">
        <x:v>2023</x:v>
      </x:c>
      <x:c r="B1183" s="14" t="n">
        <x:v>490231</x:v>
      </x:c>
      <x:c r="C1183" s="14" t="str">
        <x:v>Other road users</x:v>
      </x:c>
    </x:row>
    <x:row r="1184">
      <x:c r="A1184" s="14" t="n">
        <x:v>2023</x:v>
      </x:c>
      <x:c r="B1184" s="14" t="n">
        <x:v>490231</x:v>
      </x:c>
      <x:c r="C1184" s="14" t="str">
        <x:v>Other road users</x:v>
      </x:c>
    </x:row>
    <x:row r="1185">
      <x:c r="A1185" s="14" t="n">
        <x:v>2023</x:v>
      </x:c>
      <x:c r="B1185" s="14" t="n">
        <x:v>490232</x:v>
      </x:c>
      <x:c r="C1185" s="14" t="str">
        <x:v>Other road users</x:v>
      </x:c>
    </x:row>
    <x:row r="1186">
      <x:c r="A1186" s="14" t="n">
        <x:v>2023</x:v>
      </x:c>
      <x:c r="B1186" s="14" t="n">
        <x:v>490233</x:v>
      </x:c>
      <x:c r="C1186" s="14" t="str">
        <x:v>Other road users</x:v>
      </x:c>
    </x:row>
    <x:row r="1187">
      <x:c r="A1187" s="14" t="n">
        <x:v>2023</x:v>
      </x:c>
      <x:c r="B1187" s="14" t="n">
        <x:v>490234</x:v>
      </x:c>
      <x:c r="C1187" s="14" t="str">
        <x:v>Pedestrian</x:v>
      </x:c>
    </x:row>
    <x:row r="1188">
      <x:c r="A1188" s="14" t="n">
        <x:v>2023</x:v>
      </x:c>
      <x:c r="B1188" s="14" t="n">
        <x:v>490235</x:v>
      </x:c>
      <x:c r="C1188" s="14" t="str">
        <x:v>Motorcyclist</x:v>
      </x:c>
    </x:row>
    <x:row r="1189">
      <x:c r="A1189" s="14" t="n">
        <x:v>2023</x:v>
      </x:c>
      <x:c r="B1189" s="14" t="n">
        <x:v>490236</x:v>
      </x:c>
      <x:c r="C1189" s="14" t="str">
        <x:v>Other road users</x:v>
      </x:c>
    </x:row>
    <x:row r="1190">
      <x:c r="A1190" s="14" t="n">
        <x:v>2023</x:v>
      </x:c>
      <x:c r="B1190" s="14" t="n">
        <x:v>490237</x:v>
      </x:c>
      <x:c r="C1190" s="14" t="str">
        <x:v>Pedestrian</x:v>
      </x:c>
    </x:row>
    <x:row r="1191">
      <x:c r="A1191" s="14" t="n">
        <x:v>2023</x:v>
      </x:c>
      <x:c r="B1191" s="14" t="n">
        <x:v>490238</x:v>
      </x:c>
      <x:c r="C1191" s="14" t="str">
        <x:v>Pedestrian</x:v>
      </x:c>
    </x:row>
    <x:row r="1192">
      <x:c r="A1192" s="14" t="n">
        <x:v>2023</x:v>
      </x:c>
      <x:c r="B1192" s="14" t="n">
        <x:v>490240</x:v>
      </x:c>
      <x:c r="C1192" s="14" t="str">
        <x:v>Pedestrian</x:v>
      </x:c>
    </x:row>
    <x:row r="1193">
      <x:c r="A1193" s="14" t="n">
        <x:v>2023</x:v>
      </x:c>
      <x:c r="B1193" s="14" t="n">
        <x:v>490241</x:v>
      </x:c>
      <x:c r="C1193" s="14" t="str">
        <x:v>Other road users</x:v>
      </x:c>
    </x:row>
    <x:row r="1194">
      <x:c r="A1194" s="14" t="n">
        <x:v>2023</x:v>
      </x:c>
      <x:c r="B1194" s="14" t="n">
        <x:v>490242</x:v>
      </x:c>
      <x:c r="C1194" s="14" t="str">
        <x:v>Other road users</x:v>
      </x:c>
    </x:row>
    <x:row r="1195">
      <x:c r="A1195" s="14" t="n">
        <x:v>2023</x:v>
      </x:c>
      <x:c r="B1195" s="14" t="n">
        <x:v>490243</x:v>
      </x:c>
      <x:c r="C1195" s="14" t="str">
        <x:v>Other road users</x:v>
      </x:c>
    </x:row>
    <x:row r="1196">
      <x:c r="A1196" s="14" t="n">
        <x:v>2023</x:v>
      </x:c>
      <x:c r="B1196" s="14" t="n">
        <x:v>490244</x:v>
      </x:c>
      <x:c r="C1196" s="14" t="str">
        <x:v>Pedestrian</x:v>
      </x:c>
    </x:row>
    <x:row r="1197">
      <x:c r="A1197" s="14" t="n">
        <x:v>2023</x:v>
      </x:c>
      <x:c r="B1197" s="14" t="n">
        <x:v>490245</x:v>
      </x:c>
      <x:c r="C1197" s="14" t="str">
        <x:v>Other road users</x:v>
      </x:c>
    </x:row>
    <x:row r="1198">
      <x:c r="A1198" s="14" t="n">
        <x:v>2023</x:v>
      </x:c>
      <x:c r="B1198" s="14" t="n">
        <x:v>490246</x:v>
      </x:c>
      <x:c r="C1198" s="14" t="str">
        <x:v>Other road users</x:v>
      </x:c>
    </x:row>
    <x:row r="1199">
      <x:c r="A1199" s="14" t="n">
        <x:v>2023</x:v>
      </x:c>
      <x:c r="B1199" s="14" t="n">
        <x:v>490247</x:v>
      </x:c>
      <x:c r="C1199" s="14" t="str">
        <x:v>Motorcyclist</x:v>
      </x:c>
    </x:row>
    <x:row r="1200">
      <x:c r="A1200" s="14" t="n">
        <x:v>2023</x:v>
      </x:c>
      <x:c r="B1200" s="14" t="n">
        <x:v>490248</x:v>
      </x:c>
      <x:c r="C1200" s="14" t="str">
        <x:v>Motorcyclist</x:v>
      </x:c>
    </x:row>
    <x:row r="1201">
      <x:c r="A1201" s="14" t="n">
        <x:v>2023</x:v>
      </x:c>
      <x:c r="B1201" s="14" t="n">
        <x:v>490249</x:v>
      </x:c>
      <x:c r="C1201" s="14" t="str">
        <x:v>Other road users</x:v>
      </x:c>
    </x:row>
    <x:row r="1202">
      <x:c r="A1202" s="14" t="n">
        <x:v>2023</x:v>
      </x:c>
      <x:c r="B1202" s="14" t="n">
        <x:v>490250</x:v>
      </x:c>
      <x:c r="C1202" s="14" t="str">
        <x:v>Other road users</x:v>
      </x:c>
    </x:row>
    <x:row r="1203">
      <x:c r="A1203" s="14" t="n">
        <x:v>2023</x:v>
      </x:c>
      <x:c r="B1203" s="14" t="n">
        <x:v>490251</x:v>
      </x:c>
      <x:c r="C1203" s="14" t="str">
        <x:v>Pedestrian</x:v>
      </x:c>
    </x:row>
    <x:row r="1204">
      <x:c r="A1204" s="14" t="n">
        <x:v>2023</x:v>
      </x:c>
      <x:c r="B1204" s="14" t="n">
        <x:v>490252</x:v>
      </x:c>
      <x:c r="C1204" s="14" t="str">
        <x:v>Other road users</x:v>
      </x:c>
    </x:row>
    <x:row r="1205">
      <x:c r="A1205" s="14" t="n">
        <x:v>2023</x:v>
      </x:c>
      <x:c r="B1205" s="14" t="n">
        <x:v>490253</x:v>
      </x:c>
      <x:c r="C1205" s="14" t="str">
        <x:v>Other road users</x:v>
      </x:c>
    </x:row>
    <x:row r="1206">
      <x:c r="A1206" s="14" t="n">
        <x:v>2023</x:v>
      </x:c>
      <x:c r="B1206" s="14" t="n">
        <x:v>490254</x:v>
      </x:c>
      <x:c r="C1206" s="14" t="str">
        <x:v>Other road users</x:v>
      </x:c>
    </x:row>
    <x:row r="1207">
      <x:c r="A1207" s="14" t="n">
        <x:v>2023</x:v>
      </x:c>
      <x:c r="B1207" s="14" t="n">
        <x:v>490255</x:v>
      </x:c>
      <x:c r="C1207" s="14" t="str">
        <x:v>Other road users</x:v>
      </x:c>
    </x:row>
    <x:row r="1208">
      <x:c r="A1208" s="14" t="n">
        <x:v>2023</x:v>
      </x:c>
      <x:c r="B1208" s="14" t="n">
        <x:v>490256</x:v>
      </x:c>
      <x:c r="C1208" s="14" t="str">
        <x:v>Other road users</x:v>
      </x:c>
    </x:row>
    <x:row r="1209">
      <x:c r="A1209" s="14" t="n">
        <x:v>2023</x:v>
      </x:c>
      <x:c r="B1209" s="14" t="n">
        <x:v>490257</x:v>
      </x:c>
      <x:c r="C1209" s="14" t="str">
        <x:v>Motorcyclist</x:v>
      </x:c>
    </x:row>
    <x:row r="1210">
      <x:c r="A1210" s="14" t="n">
        <x:v>2023</x:v>
      </x:c>
      <x:c r="B1210" s="14" t="n">
        <x:v>490259</x:v>
      </x:c>
      <x:c r="C1210" s="14" t="str">
        <x:v>Other road users</x:v>
      </x:c>
    </x:row>
    <x:row r="1211">
      <x:c r="A1211" s="14" t="n">
        <x:v>2024</x:v>
      </x:c>
      <x:c r="B1211" s="14" t="n">
        <x:v>490001</x:v>
      </x:c>
      <x:c r="C1211" s="14" t="str">
        <x:v>Other road users</x:v>
      </x:c>
    </x:row>
    <x:row r="1212">
      <x:c r="A1212" s="14" t="n">
        <x:v>2024</x:v>
      </x:c>
      <x:c r="B1212" s="14" t="n">
        <x:v>490002</x:v>
      </x:c>
      <x:c r="C1212" s="14" t="str">
        <x:v>Other road users</x:v>
      </x:c>
    </x:row>
    <x:row r="1213">
      <x:c r="A1213" s="14" t="n">
        <x:v>2024</x:v>
      </x:c>
      <x:c r="B1213" s="14" t="n">
        <x:v>490004</x:v>
      </x:c>
      <x:c r="C1213" s="14" t="str">
        <x:v>Other road users</x:v>
      </x:c>
    </x:row>
    <x:row r="1214">
      <x:c r="A1214" s="14" t="n">
        <x:v>2024</x:v>
      </x:c>
      <x:c r="B1214" s="14" t="n">
        <x:v>490005</x:v>
      </x:c>
      <x:c r="C1214" s="14" t="str">
        <x:v>Motorcyclist</x:v>
      </x:c>
    </x:row>
    <x:row r="1215">
      <x:c r="A1215" s="14" t="n">
        <x:v>2024</x:v>
      </x:c>
      <x:c r="B1215" s="14" t="n">
        <x:v>490006</x:v>
      </x:c>
      <x:c r="C1215" s="14" t="str">
        <x:v>Other road users</x:v>
      </x:c>
    </x:row>
    <x:row r="1216">
      <x:c r="A1216" s="14" t="n">
        <x:v>2024</x:v>
      </x:c>
      <x:c r="B1216" s="14" t="n">
        <x:v>490007</x:v>
      </x:c>
      <x:c r="C1216" s="14" t="str">
        <x:v>Other road users</x:v>
      </x:c>
    </x:row>
    <x:row r="1217">
      <x:c r="A1217" s="14" t="n">
        <x:v>2024</x:v>
      </x:c>
      <x:c r="B1217" s="14" t="n">
        <x:v>490008</x:v>
      </x:c>
      <x:c r="C1217" s="14" t="str">
        <x:v>Other road users</x:v>
      </x:c>
    </x:row>
    <x:row r="1218">
      <x:c r="A1218" s="14" t="n">
        <x:v>2024</x:v>
      </x:c>
      <x:c r="B1218" s="14" t="n">
        <x:v>490009</x:v>
      </x:c>
      <x:c r="C1218" s="14" t="str">
        <x:v>Pedestrian</x:v>
      </x:c>
    </x:row>
    <x:row r="1219">
      <x:c r="A1219" s="14" t="n">
        <x:v>2024</x:v>
      </x:c>
      <x:c r="B1219" s="14" t="n">
        <x:v>490010</x:v>
      </x:c>
      <x:c r="C1219" s="14" t="str">
        <x:v>Other road users</x:v>
      </x:c>
    </x:row>
    <x:row r="1220">
      <x:c r="A1220" s="14" t="n">
        <x:v>2024</x:v>
      </x:c>
      <x:c r="B1220" s="14" t="n">
        <x:v>490011</x:v>
      </x:c>
      <x:c r="C1220" s="14" t="str">
        <x:v>Other road users</x:v>
      </x:c>
    </x:row>
    <x:row r="1221">
      <x:c r="A1221" s="14" t="n">
        <x:v>2024</x:v>
      </x:c>
      <x:c r="B1221" s="14" t="n">
        <x:v>490011</x:v>
      </x:c>
      <x:c r="C1221" s="14" t="str">
        <x:v>Other road users</x:v>
      </x:c>
    </x:row>
    <x:row r="1222">
      <x:c r="A1222" s="14" t="n">
        <x:v>2024</x:v>
      </x:c>
      <x:c r="B1222" s="14" t="n">
        <x:v>490012</x:v>
      </x:c>
      <x:c r="C1222" s="14" t="str">
        <x:v>Other road users</x:v>
      </x:c>
    </x:row>
    <x:row r="1223">
      <x:c r="A1223" s="14" t="n">
        <x:v>2024</x:v>
      </x:c>
      <x:c r="B1223" s="14" t="n">
        <x:v>490013</x:v>
      </x:c>
      <x:c r="C1223" s="14" t="str">
        <x:v>Other road users</x:v>
      </x:c>
    </x:row>
    <x:row r="1224">
      <x:c r="A1224" s="14" t="n">
        <x:v>2024</x:v>
      </x:c>
      <x:c r="B1224" s="14" t="n">
        <x:v>490014</x:v>
      </x:c>
      <x:c r="C1224" s="14" t="str">
        <x:v>Other road users</x:v>
      </x:c>
    </x:row>
    <x:row r="1225">
      <x:c r="A1225" s="14" t="n">
        <x:v>2024</x:v>
      </x:c>
      <x:c r="B1225" s="14" t="n">
        <x:v>490015</x:v>
      </x:c>
      <x:c r="C1225" s="14" t="str">
        <x:v>Other road users</x:v>
      </x:c>
    </x:row>
    <x:row r="1226">
      <x:c r="A1226" s="14" t="n">
        <x:v>2024</x:v>
      </x:c>
      <x:c r="B1226" s="14" t="n">
        <x:v>490015</x:v>
      </x:c>
      <x:c r="C1226" s="14" t="str">
        <x:v>Other road users</x:v>
      </x:c>
    </x:row>
    <x:row r="1227">
      <x:c r="A1227" s="14" t="n">
        <x:v>2024</x:v>
      </x:c>
      <x:c r="B1227" s="14" t="n">
        <x:v>490016</x:v>
      </x:c>
      <x:c r="C1227" s="14" t="str">
        <x:v>Pedestrian</x:v>
      </x:c>
    </x:row>
    <x:row r="1228">
      <x:c r="A1228" s="14" t="n">
        <x:v>2024</x:v>
      </x:c>
      <x:c r="B1228" s="14" t="n">
        <x:v>490017</x:v>
      </x:c>
      <x:c r="C1228" s="14" t="str">
        <x:v>Bicyclist</x:v>
      </x:c>
    </x:row>
    <x:row r="1229">
      <x:c r="A1229" s="14" t="n">
        <x:v>2024</x:v>
      </x:c>
      <x:c r="B1229" s="14" t="n">
        <x:v>490018</x:v>
      </x:c>
      <x:c r="C1229" s="14" t="str">
        <x:v>Other road users</x:v>
      </x:c>
    </x:row>
    <x:row r="1230">
      <x:c r="A1230" s="14" t="n">
        <x:v>2024</x:v>
      </x:c>
      <x:c r="B1230" s="14" t="n">
        <x:v>490020</x:v>
      </x:c>
      <x:c r="C1230" s="14" t="str">
        <x:v>Other road users</x:v>
      </x:c>
    </x:row>
    <x:row r="1231">
      <x:c r="A1231" s="14" t="n">
        <x:v>2024</x:v>
      </x:c>
      <x:c r="B1231" s="14" t="n">
        <x:v>490021</x:v>
      </x:c>
      <x:c r="C1231" s="14" t="str">
        <x:v>Bicyclist</x:v>
      </x:c>
    </x:row>
    <x:row r="1232">
      <x:c r="A1232" s="14" t="n">
        <x:v>2024</x:v>
      </x:c>
      <x:c r="B1232" s="14" t="n">
        <x:v>490022</x:v>
      </x:c>
      <x:c r="C1232" s="14" t="str">
        <x:v>Other road users</x:v>
      </x:c>
    </x:row>
    <x:row r="1233">
      <x:c r="A1233" s="14" t="n">
        <x:v>2024</x:v>
      </x:c>
      <x:c r="B1233" s="14" t="n">
        <x:v>490023</x:v>
      </x:c>
      <x:c r="C1233" s="14" t="str">
        <x:v>Other road users</x:v>
      </x:c>
    </x:row>
    <x:row r="1234">
      <x:c r="A1234" s="14" t="n">
        <x:v>2024</x:v>
      </x:c>
      <x:c r="B1234" s="14" t="n">
        <x:v>490023</x:v>
      </x:c>
      <x:c r="C1234" s="14" t="str">
        <x:v>Other road users</x:v>
      </x:c>
    </x:row>
    <x:row r="1235">
      <x:c r="A1235" s="14" t="n">
        <x:v>2024</x:v>
      </x:c>
      <x:c r="B1235" s="14" t="n">
        <x:v>490023</x:v>
      </x:c>
      <x:c r="C1235" s="14" t="str">
        <x:v>Other road users</x:v>
      </x:c>
    </x:row>
    <x:row r="1236">
      <x:c r="A1236" s="14" t="n">
        <x:v>2024</x:v>
      </x:c>
      <x:c r="B1236" s="14" t="n">
        <x:v>490024</x:v>
      </x:c>
      <x:c r="C1236" s="14" t="str">
        <x:v>Other road users</x:v>
      </x:c>
    </x:row>
    <x:row r="1237">
      <x:c r="A1237" s="14" t="n">
        <x:v>2024</x:v>
      </x:c>
      <x:c r="B1237" s="14" t="n">
        <x:v>490024</x:v>
      </x:c>
      <x:c r="C1237" s="14" t="str">
        <x:v>Other road users</x:v>
      </x:c>
    </x:row>
    <x:row r="1238">
      <x:c r="A1238" s="14" t="n">
        <x:v>2024</x:v>
      </x:c>
      <x:c r="B1238" s="14" t="n">
        <x:v>490025</x:v>
      </x:c>
      <x:c r="C1238" s="14" t="str">
        <x:v>Other road users</x:v>
      </x:c>
    </x:row>
    <x:row r="1239">
      <x:c r="A1239" s="14" t="n">
        <x:v>2024</x:v>
      </x:c>
      <x:c r="B1239" s="14" t="n">
        <x:v>490026</x:v>
      </x:c>
      <x:c r="C1239" s="14" t="str">
        <x:v>Motorcyclist</x:v>
      </x:c>
    </x:row>
    <x:row r="1240">
      <x:c r="A1240" s="14" t="n">
        <x:v>2024</x:v>
      </x:c>
      <x:c r="B1240" s="14" t="n">
        <x:v>490027</x:v>
      </x:c>
      <x:c r="C1240" s="14" t="str">
        <x:v>Other road users</x:v>
      </x:c>
    </x:row>
    <x:row r="1241">
      <x:c r="A1241" s="14" t="n">
        <x:v>2024</x:v>
      </x:c>
      <x:c r="B1241" s="14" t="n">
        <x:v>490028</x:v>
      </x:c>
      <x:c r="C1241" s="14" t="str">
        <x:v>Other road users</x:v>
      </x:c>
    </x:row>
    <x:row r="1242">
      <x:c r="A1242" s="14" t="n">
        <x:v>2024</x:v>
      </x:c>
      <x:c r="B1242" s="14" t="n">
        <x:v>490029</x:v>
      </x:c>
      <x:c r="C1242" s="14" t="str">
        <x:v>Other road users</x:v>
      </x:c>
    </x:row>
    <x:row r="1243">
      <x:c r="A1243" s="14" t="n">
        <x:v>2024</x:v>
      </x:c>
      <x:c r="B1243" s="14" t="n">
        <x:v>490030</x:v>
      </x:c>
      <x:c r="C1243" s="14" t="str">
        <x:v>Pedestrian</x:v>
      </x:c>
    </x:row>
    <x:row r="1244">
      <x:c r="A1244" s="14" t="n">
        <x:v>2024</x:v>
      </x:c>
      <x:c r="B1244" s="14" t="n">
        <x:v>490032</x:v>
      </x:c>
      <x:c r="C1244" s="14" t="str">
        <x:v>Pedestrian</x:v>
      </x:c>
    </x:row>
    <x:row r="1245">
      <x:c r="A1245" s="14" t="n">
        <x:v>2024</x:v>
      </x:c>
      <x:c r="B1245" s="14" t="n">
        <x:v>490033</x:v>
      </x:c>
      <x:c r="C1245" s="14" t="str">
        <x:v>Other road users</x:v>
      </x:c>
    </x:row>
    <x:row r="1246">
      <x:c r="A1246" s="14" t="n">
        <x:v>2024</x:v>
      </x:c>
      <x:c r="B1246" s="14" t="n">
        <x:v>490033</x:v>
      </x:c>
      <x:c r="C1246" s="14" t="str">
        <x:v>Other road users</x:v>
      </x:c>
    </x:row>
    <x:row r="1247">
      <x:c r="A1247" s="14" t="n">
        <x:v>2024</x:v>
      </x:c>
      <x:c r="B1247" s="14" t="n">
        <x:v>490034</x:v>
      </x:c>
      <x:c r="C1247" s="14" t="str">
        <x:v>Pedestrian</x:v>
      </x:c>
    </x:row>
    <x:row r="1248">
      <x:c r="A1248" s="14" t="n">
        <x:v>2024</x:v>
      </x:c>
      <x:c r="B1248" s="14" t="n">
        <x:v>490036</x:v>
      </x:c>
      <x:c r="C1248" s="14" t="str">
        <x:v>Other road users</x:v>
      </x:c>
    </x:row>
    <x:row r="1249">
      <x:c r="A1249" s="14" t="n">
        <x:v>2024</x:v>
      </x:c>
      <x:c r="B1249" s="14" t="n">
        <x:v>490037</x:v>
      </x:c>
      <x:c r="C1249" s="14" t="str">
        <x:v>Other road users</x:v>
      </x:c>
    </x:row>
    <x:row r="1250">
      <x:c r="A1250" s="14" t="n">
        <x:v>2024</x:v>
      </x:c>
      <x:c r="B1250" s="14" t="n">
        <x:v>490038</x:v>
      </x:c>
      <x:c r="C1250" s="14" t="str">
        <x:v>Other road users</x:v>
      </x:c>
    </x:row>
    <x:row r="1251">
      <x:c r="A1251" s="14" t="n">
        <x:v>2024</x:v>
      </x:c>
      <x:c r="B1251" s="14" t="n">
        <x:v>490039</x:v>
      </x:c>
      <x:c r="C1251" s="14" t="str">
        <x:v>Motorcyclist</x:v>
      </x:c>
    </x:row>
    <x:row r="1252">
      <x:c r="A1252" s="14" t="n">
        <x:v>2024</x:v>
      </x:c>
      <x:c r="B1252" s="14" t="n">
        <x:v>490040</x:v>
      </x:c>
      <x:c r="C1252" s="14" t="str">
        <x:v>Other road users</x:v>
      </x:c>
    </x:row>
    <x:row r="1253">
      <x:c r="A1253" s="14" t="n">
        <x:v>2024</x:v>
      </x:c>
      <x:c r="B1253" s="14" t="n">
        <x:v>490041</x:v>
      </x:c>
      <x:c r="C1253" s="14" t="str">
        <x:v>Other road users</x:v>
      </x:c>
    </x:row>
    <x:row r="1254">
      <x:c r="A1254" s="14" t="n">
        <x:v>2024</x:v>
      </x:c>
      <x:c r="B1254" s="14" t="n">
        <x:v>490043</x:v>
      </x:c>
      <x:c r="C1254" s="14" t="str">
        <x:v>Motorcyclist</x:v>
      </x:c>
    </x:row>
    <x:row r="1255">
      <x:c r="A1255" s="14" t="n">
        <x:v>2024</x:v>
      </x:c>
      <x:c r="B1255" s="14" t="n">
        <x:v>490044</x:v>
      </x:c>
      <x:c r="C1255" s="14" t="str">
        <x:v>Other road users</x:v>
      </x:c>
    </x:row>
    <x:row r="1256">
      <x:c r="A1256" s="14" t="n">
        <x:v>2024</x:v>
      </x:c>
      <x:c r="B1256" s="14" t="n">
        <x:v>490045</x:v>
      </x:c>
      <x:c r="C1256" s="14" t="str">
        <x:v>Other road users</x:v>
      </x:c>
    </x:row>
    <x:row r="1257">
      <x:c r="A1257" s="14" t="n">
        <x:v>2024</x:v>
      </x:c>
      <x:c r="B1257" s="14" t="n">
        <x:v>490046</x:v>
      </x:c>
      <x:c r="C1257" s="14" t="str">
        <x:v>Other road users</x:v>
      </x:c>
    </x:row>
    <x:row r="1258">
      <x:c r="A1258" s="14" t="n">
        <x:v>2024</x:v>
      </x:c>
      <x:c r="B1258" s="14" t="n">
        <x:v>490047</x:v>
      </x:c>
      <x:c r="C1258" s="14" t="str">
        <x:v>Other road users</x:v>
      </x:c>
    </x:row>
    <x:row r="1259">
      <x:c r="A1259" s="14" t="n">
        <x:v>2024</x:v>
      </x:c>
      <x:c r="B1259" s="14" t="n">
        <x:v>490048</x:v>
      </x:c>
      <x:c r="C1259" s="14" t="str">
        <x:v>Pedestrian</x:v>
      </x:c>
    </x:row>
    <x:row r="1260">
      <x:c r="A1260" s="14" t="n">
        <x:v>2024</x:v>
      </x:c>
      <x:c r="B1260" s="14" t="n">
        <x:v>490049</x:v>
      </x:c>
      <x:c r="C1260" s="14" t="str">
        <x:v>Motorcyclist</x:v>
      </x:c>
    </x:row>
    <x:row r="1261">
      <x:c r="A1261" s="14" t="n">
        <x:v>2024</x:v>
      </x:c>
      <x:c r="B1261" s="14" t="n">
        <x:v>490050</x:v>
      </x:c>
      <x:c r="C1261" s="14" t="str">
        <x:v>Other road users</x:v>
      </x:c>
    </x:row>
    <x:row r="1262">
      <x:c r="A1262" s="14" t="n">
        <x:v>2024</x:v>
      </x:c>
      <x:c r="B1262" s="14" t="n">
        <x:v>490051</x:v>
      </x:c>
      <x:c r="C1262" s="14" t="str">
        <x:v>Other road users</x:v>
      </x:c>
    </x:row>
    <x:row r="1263">
      <x:c r="A1263" s="14" t="n">
        <x:v>2024</x:v>
      </x:c>
      <x:c r="B1263" s="14" t="n">
        <x:v>490052</x:v>
      </x:c>
      <x:c r="C1263" s="14" t="str">
        <x:v>Other road users</x:v>
      </x:c>
    </x:row>
    <x:row r="1264">
      <x:c r="A1264" s="14" t="n">
        <x:v>2024</x:v>
      </x:c>
      <x:c r="B1264" s="14" t="n">
        <x:v>490053</x:v>
      </x:c>
      <x:c r="C1264" s="14" t="str">
        <x:v>Other road users</x:v>
      </x:c>
    </x:row>
    <x:row r="1265">
      <x:c r="A1265" s="14" t="n">
        <x:v>2024</x:v>
      </x:c>
      <x:c r="B1265" s="14" t="n">
        <x:v>490054</x:v>
      </x:c>
      <x:c r="C1265" s="14" t="str">
        <x:v>Other road users</x:v>
      </x:c>
    </x:row>
    <x:row r="1266">
      <x:c r="A1266" s="14" t="n">
        <x:v>2024</x:v>
      </x:c>
      <x:c r="B1266" s="14" t="n">
        <x:v>490055</x:v>
      </x:c>
      <x:c r="C1266" s="14" t="str">
        <x:v>Other road users</x:v>
      </x:c>
    </x:row>
    <x:row r="1267">
      <x:c r="A1267" s="14" t="n">
        <x:v>2024</x:v>
      </x:c>
      <x:c r="B1267" s="14" t="n">
        <x:v>490056</x:v>
      </x:c>
      <x:c r="C1267" s="14" t="str">
        <x:v>Other road users</x:v>
      </x:c>
    </x:row>
    <x:row r="1268">
      <x:c r="A1268" s="14" t="n">
        <x:v>2024</x:v>
      </x:c>
      <x:c r="B1268" s="14" t="n">
        <x:v>490057</x:v>
      </x:c>
      <x:c r="C1268" s="14" t="str">
        <x:v>Other road users</x:v>
      </x:c>
    </x:row>
    <x:row r="1269">
      <x:c r="A1269" s="14" t="n">
        <x:v>2024</x:v>
      </x:c>
      <x:c r="B1269" s="14" t="n">
        <x:v>490058</x:v>
      </x:c>
      <x:c r="C1269" s="14" t="str">
        <x:v>Motorcyclist</x:v>
      </x:c>
    </x:row>
    <x:row r="1270">
      <x:c r="A1270" s="14" t="n">
        <x:v>2024</x:v>
      </x:c>
      <x:c r="B1270" s="14" t="n">
        <x:v>490059</x:v>
      </x:c>
      <x:c r="C1270" s="14" t="str">
        <x:v>Motorcyclist</x:v>
      </x:c>
    </x:row>
    <x:row r="1271">
      <x:c r="A1271" s="14" t="n">
        <x:v>2024</x:v>
      </x:c>
      <x:c r="B1271" s="14" t="n">
        <x:v>490060</x:v>
      </x:c>
      <x:c r="C1271" s="14" t="str">
        <x:v>Other road users</x:v>
      </x:c>
    </x:row>
    <x:row r="1272">
      <x:c r="A1272" s="14" t="n">
        <x:v>2024</x:v>
      </x:c>
      <x:c r="B1272" s="14" t="n">
        <x:v>490062</x:v>
      </x:c>
      <x:c r="C1272" s="14" t="str">
        <x:v>Other road users</x:v>
      </x:c>
    </x:row>
    <x:row r="1273">
      <x:c r="A1273" s="14" t="n">
        <x:v>2024</x:v>
      </x:c>
      <x:c r="B1273" s="14" t="n">
        <x:v>490063</x:v>
      </x:c>
      <x:c r="C1273" s="14" t="str">
        <x:v>Other road users</x:v>
      </x:c>
    </x:row>
    <x:row r="1274">
      <x:c r="A1274" s="14" t="n">
        <x:v>2024</x:v>
      </x:c>
      <x:c r="B1274" s="14" t="n">
        <x:v>490064</x:v>
      </x:c>
      <x:c r="C1274" s="14" t="str">
        <x:v>Motorcyclist</x:v>
      </x:c>
    </x:row>
    <x:row r="1275">
      <x:c r="A1275" s="14" t="n">
        <x:v>2024</x:v>
      </x:c>
      <x:c r="B1275" s="14" t="n">
        <x:v>490065</x:v>
      </x:c>
      <x:c r="C1275" s="14" t="str">
        <x:v>Other road users</x:v>
      </x:c>
    </x:row>
    <x:row r="1276">
      <x:c r="A1276" s="14" t="n">
        <x:v>2024</x:v>
      </x:c>
      <x:c r="B1276" s="14" t="n">
        <x:v>490066</x:v>
      </x:c>
      <x:c r="C1276" s="14" t="str">
        <x:v>Motorcyclist</x:v>
      </x:c>
    </x:row>
    <x:row r="1277">
      <x:c r="A1277" s="14" t="n">
        <x:v>2024</x:v>
      </x:c>
      <x:c r="B1277" s="14" t="n">
        <x:v>490067</x:v>
      </x:c>
      <x:c r="C1277" s="14" t="str">
        <x:v>Pedestrian</x:v>
      </x:c>
    </x:row>
    <x:row r="1278">
      <x:c r="A1278" s="14" t="n">
        <x:v>2024</x:v>
      </x:c>
      <x:c r="B1278" s="14" t="n">
        <x:v>490068</x:v>
      </x:c>
      <x:c r="C1278" s="14" t="str">
        <x:v>Other road users</x:v>
      </x:c>
    </x:row>
    <x:row r="1279">
      <x:c r="A1279" s="14" t="n">
        <x:v>2024</x:v>
      </x:c>
      <x:c r="B1279" s="14" t="n">
        <x:v>490069</x:v>
      </x:c>
      <x:c r="C1279" s="14" t="str">
        <x:v>Other road users</x:v>
      </x:c>
    </x:row>
    <x:row r="1280">
      <x:c r="A1280" s="14" t="n">
        <x:v>2024</x:v>
      </x:c>
      <x:c r="B1280" s="14" t="n">
        <x:v>490070</x:v>
      </x:c>
      <x:c r="C1280" s="14" t="str">
        <x:v>Other road users</x:v>
      </x:c>
    </x:row>
    <x:row r="1281">
      <x:c r="A1281" s="14" t="n">
        <x:v>2024</x:v>
      </x:c>
      <x:c r="B1281" s="14" t="n">
        <x:v>490071</x:v>
      </x:c>
      <x:c r="C1281" s="14" t="str">
        <x:v>Pedestrian</x:v>
      </x:c>
    </x:row>
    <x:row r="1282">
      <x:c r="A1282" s="14" t="n">
        <x:v>2024</x:v>
      </x:c>
      <x:c r="B1282" s="14" t="n">
        <x:v>490072</x:v>
      </x:c>
      <x:c r="C1282" s="14" t="str">
        <x:v>Other road users</x:v>
      </x:c>
    </x:row>
    <x:row r="1283">
      <x:c r="A1283" s="14" t="n">
        <x:v>2024</x:v>
      </x:c>
      <x:c r="B1283" s="14" t="n">
        <x:v>490074</x:v>
      </x:c>
      <x:c r="C1283" s="14" t="str">
        <x:v>Other road users</x:v>
      </x:c>
    </x:row>
    <x:row r="1284">
      <x:c r="A1284" s="14" t="n">
        <x:v>2024</x:v>
      </x:c>
      <x:c r="B1284" s="14" t="n">
        <x:v>490075</x:v>
      </x:c>
      <x:c r="C1284" s="14" t="str">
        <x:v>Other road users</x:v>
      </x:c>
    </x:row>
    <x:row r="1285">
      <x:c r="A1285" s="14" t="n">
        <x:v>2024</x:v>
      </x:c>
      <x:c r="B1285" s="14" t="n">
        <x:v>490076</x:v>
      </x:c>
      <x:c r="C1285" s="14" t="str">
        <x:v>Pedestrian</x:v>
      </x:c>
    </x:row>
    <x:row r="1286">
      <x:c r="A1286" s="14" t="n">
        <x:v>2024</x:v>
      </x:c>
      <x:c r="B1286" s="14" t="n">
        <x:v>490077</x:v>
      </x:c>
      <x:c r="C1286" s="14" t="str">
        <x:v>Other road users</x:v>
      </x:c>
    </x:row>
    <x:row r="1287">
      <x:c r="A1287" s="14" t="n">
        <x:v>2024</x:v>
      </x:c>
      <x:c r="B1287" s="14" t="n">
        <x:v>490078</x:v>
      </x:c>
      <x:c r="C1287" s="14" t="str">
        <x:v>Pedestrian</x:v>
      </x:c>
    </x:row>
    <x:row r="1288">
      <x:c r="A1288" s="14" t="n">
        <x:v>2024</x:v>
      </x:c>
      <x:c r="B1288" s="14" t="n">
        <x:v>490079</x:v>
      </x:c>
      <x:c r="C1288" s="14" t="str">
        <x:v>Other road users</x:v>
      </x:c>
    </x:row>
    <x:row r="1289">
      <x:c r="A1289" s="14" t="n">
        <x:v>2024</x:v>
      </x:c>
      <x:c r="B1289" s="14" t="n">
        <x:v>490080</x:v>
      </x:c>
      <x:c r="C1289" s="14" t="str">
        <x:v>Motorcyclist</x:v>
      </x:c>
    </x:row>
    <x:row r="1290">
      <x:c r="A1290" s="14" t="n">
        <x:v>2024</x:v>
      </x:c>
      <x:c r="B1290" s="14" t="n">
        <x:v>490081</x:v>
      </x:c>
      <x:c r="C1290" s="14" t="str">
        <x:v>Other road users</x:v>
      </x:c>
    </x:row>
    <x:row r="1291">
      <x:c r="A1291" s="14" t="n">
        <x:v>2024</x:v>
      </x:c>
      <x:c r="B1291" s="14" t="n">
        <x:v>490082</x:v>
      </x:c>
      <x:c r="C1291" s="14" t="str">
        <x:v>Other road users</x:v>
      </x:c>
    </x:row>
    <x:row r="1292">
      <x:c r="A1292" s="14" t="n">
        <x:v>2024</x:v>
      </x:c>
      <x:c r="B1292" s="14" t="n">
        <x:v>490083</x:v>
      </x:c>
      <x:c r="C1292" s="14" t="str">
        <x:v>Motorcyclist</x:v>
      </x:c>
    </x:row>
    <x:row r="1293">
      <x:c r="A1293" s="14" t="n">
        <x:v>2024</x:v>
      </x:c>
      <x:c r="B1293" s="14" t="n">
        <x:v>490084</x:v>
      </x:c>
      <x:c r="C1293" s="14" t="str">
        <x:v>Other road users</x:v>
      </x:c>
    </x:row>
    <x:row r="1294">
      <x:c r="A1294" s="14" t="n">
        <x:v>2024</x:v>
      </x:c>
      <x:c r="B1294" s="14" t="n">
        <x:v>490085</x:v>
      </x:c>
      <x:c r="C1294" s="14" t="str">
        <x:v>Motorcyclist</x:v>
      </x:c>
    </x:row>
    <x:row r="1295">
      <x:c r="A1295" s="14" t="n">
        <x:v>2024</x:v>
      </x:c>
      <x:c r="B1295" s="14" t="n">
        <x:v>490086</x:v>
      </x:c>
      <x:c r="C1295" s="14" t="str">
        <x:v>Other road users</x:v>
      </x:c>
    </x:row>
    <x:row r="1296">
      <x:c r="A1296" s="14" t="n">
        <x:v>2024</x:v>
      </x:c>
      <x:c r="B1296" s="14" t="n">
        <x:v>490087</x:v>
      </x:c>
      <x:c r="C1296" s="14" t="str">
        <x:v>Pedestrian</x:v>
      </x:c>
    </x:row>
    <x:row r="1297">
      <x:c r="A1297" s="14" t="n">
        <x:v>2024</x:v>
      </x:c>
      <x:c r="B1297" s="14" t="n">
        <x:v>490088</x:v>
      </x:c>
      <x:c r="C1297" s="14" t="str">
        <x:v>Other road users</x:v>
      </x:c>
    </x:row>
    <x:row r="1298">
      <x:c r="A1298" s="14" t="n">
        <x:v>2024</x:v>
      </x:c>
      <x:c r="B1298" s="14" t="n">
        <x:v>490089</x:v>
      </x:c>
      <x:c r="C1298" s="14" t="str">
        <x:v>Other road users</x:v>
      </x:c>
    </x:row>
    <x:row r="1299">
      <x:c r="A1299" s="14" t="n">
        <x:v>2024</x:v>
      </x:c>
      <x:c r="B1299" s="14" t="n">
        <x:v>490090</x:v>
      </x:c>
      <x:c r="C1299" s="14" t="str">
        <x:v>Other road users</x:v>
      </x:c>
    </x:row>
    <x:row r="1300">
      <x:c r="A1300" s="14" t="n">
        <x:v>2024</x:v>
      </x:c>
      <x:c r="B1300" s="14" t="n">
        <x:v>490091</x:v>
      </x:c>
      <x:c r="C1300" s="14" t="str">
        <x:v>Other road users</x:v>
      </x:c>
    </x:row>
    <x:row r="1301">
      <x:c r="A1301" s="14" t="n">
        <x:v>2024</x:v>
      </x:c>
      <x:c r="B1301" s="14" t="n">
        <x:v>490092</x:v>
      </x:c>
      <x:c r="C1301" s="14" t="str">
        <x:v>Other road users</x:v>
      </x:c>
    </x:row>
    <x:row r="1302">
      <x:c r="A1302" s="14" t="n">
        <x:v>2024</x:v>
      </x:c>
      <x:c r="B1302" s="14" t="n">
        <x:v>490093</x:v>
      </x:c>
      <x:c r="C1302" s="14" t="str">
        <x:v>Other road users</x:v>
      </x:c>
    </x:row>
    <x:row r="1303">
      <x:c r="A1303" s="14" t="n">
        <x:v>2024</x:v>
      </x:c>
      <x:c r="B1303" s="14" t="n">
        <x:v>490094</x:v>
      </x:c>
      <x:c r="C1303" s="14" t="str">
        <x:v>Motorcyclist</x:v>
      </x:c>
    </x:row>
    <x:row r="1304">
      <x:c r="A1304" s="14" t="n">
        <x:v>2024</x:v>
      </x:c>
      <x:c r="B1304" s="14" t="n">
        <x:v>490095</x:v>
      </x:c>
      <x:c r="C1304" s="14" t="str">
        <x:v>Other road users</x:v>
      </x:c>
    </x:row>
    <x:row r="1305">
      <x:c r="A1305" s="14" t="n">
        <x:v>2024</x:v>
      </x:c>
      <x:c r="B1305" s="14" t="n">
        <x:v>490097</x:v>
      </x:c>
      <x:c r="C1305" s="14" t="str">
        <x:v>Bicyclist</x:v>
      </x:c>
    </x:row>
    <x:row r="1306">
      <x:c r="A1306" s="14" t="n">
        <x:v>2024</x:v>
      </x:c>
      <x:c r="B1306" s="14" t="n">
        <x:v>490098</x:v>
      </x:c>
      <x:c r="C1306" s="14" t="str">
        <x:v>Other road users</x:v>
      </x:c>
    </x:row>
    <x:row r="1307">
      <x:c r="A1307" s="14" t="n">
        <x:v>2024</x:v>
      </x:c>
      <x:c r="B1307" s="14" t="n">
        <x:v>490099</x:v>
      </x:c>
      <x:c r="C1307" s="14" t="str">
        <x:v>Motorcyclist</x:v>
      </x:c>
    </x:row>
    <x:row r="1308">
      <x:c r="A1308" s="14" t="n">
        <x:v>2024</x:v>
      </x:c>
      <x:c r="B1308" s="14" t="n">
        <x:v>490100</x:v>
      </x:c>
      <x:c r="C1308" s="14" t="str">
        <x:v>Other road users</x:v>
      </x:c>
    </x:row>
    <x:row r="1309">
      <x:c r="A1309" s="14" t="n">
        <x:v>2024</x:v>
      </x:c>
      <x:c r="B1309" s="14" t="n">
        <x:v>490101</x:v>
      </x:c>
      <x:c r="C1309" s="14" t="str">
        <x:v>Motorcyclist</x:v>
      </x:c>
    </x:row>
    <x:row r="1310">
      <x:c r="A1310" s="14" t="n">
        <x:v>2024</x:v>
      </x:c>
      <x:c r="B1310" s="14" t="n">
        <x:v>490102</x:v>
      </x:c>
      <x:c r="C1310" s="14" t="str">
        <x:v>Motorcyclist</x:v>
      </x:c>
    </x:row>
    <x:row r="1311">
      <x:c r="A1311" s="14" t="n">
        <x:v>2024</x:v>
      </x:c>
      <x:c r="B1311" s="14" t="n">
        <x:v>490103</x:v>
      </x:c>
      <x:c r="C1311" s="14" t="str">
        <x:v>Other road users</x:v>
      </x:c>
    </x:row>
    <x:row r="1312">
      <x:c r="A1312" s="14" t="n">
        <x:v>2024</x:v>
      </x:c>
      <x:c r="B1312" s="14" t="n">
        <x:v>490104</x:v>
      </x:c>
      <x:c r="C1312" s="14" t="str">
        <x:v>Other road users</x:v>
      </x:c>
    </x:row>
    <x:row r="1313">
      <x:c r="A1313" s="14" t="n">
        <x:v>2024</x:v>
      </x:c>
      <x:c r="B1313" s="14" t="n">
        <x:v>490104</x:v>
      </x:c>
      <x:c r="C1313" s="14" t="str">
        <x:v>Other road users</x:v>
      </x:c>
    </x:row>
    <x:row r="1314">
      <x:c r="A1314" s="14" t="n">
        <x:v>2024</x:v>
      </x:c>
      <x:c r="B1314" s="14" t="n">
        <x:v>490105</x:v>
      </x:c>
      <x:c r="C1314" s="14" t="str">
        <x:v>Other road users</x:v>
      </x:c>
    </x:row>
    <x:row r="1315">
      <x:c r="A1315" s="14" t="n">
        <x:v>2024</x:v>
      </x:c>
      <x:c r="B1315" s="14" t="n">
        <x:v>490105</x:v>
      </x:c>
      <x:c r="C1315" s="14" t="str">
        <x:v>Other road users</x:v>
      </x:c>
    </x:row>
    <x:row r="1316">
      <x:c r="A1316" s="14" t="n">
        <x:v>2024</x:v>
      </x:c>
      <x:c r="B1316" s="14" t="n">
        <x:v>490106</x:v>
      </x:c>
      <x:c r="C1316" s="14" t="str">
        <x:v>Motorcyclist</x:v>
      </x:c>
    </x:row>
    <x:row r="1317">
      <x:c r="A1317" s="14" t="n">
        <x:v>2024</x:v>
      </x:c>
      <x:c r="B1317" s="14" t="n">
        <x:v>490107</x:v>
      </x:c>
      <x:c r="C1317" s="14" t="str">
        <x:v>Pedestrian</x:v>
      </x:c>
    </x:row>
    <x:row r="1318">
      <x:c r="A1318" s="14" t="n">
        <x:v>2024</x:v>
      </x:c>
      <x:c r="B1318" s="14" t="n">
        <x:v>490108</x:v>
      </x:c>
      <x:c r="C1318" s="14" t="str">
        <x:v>Other road users</x:v>
      </x:c>
    </x:row>
    <x:row r="1319">
      <x:c r="A1319" s="14" t="n">
        <x:v>2024</x:v>
      </x:c>
      <x:c r="B1319" s="14" t="n">
        <x:v>490109</x:v>
      </x:c>
      <x:c r="C1319" s="14" t="str">
        <x:v>Motorcyclist</x:v>
      </x:c>
    </x:row>
    <x:row r="1320">
      <x:c r="A1320" s="14" t="n">
        <x:v>2024</x:v>
      </x:c>
      <x:c r="B1320" s="14" t="n">
        <x:v>490111</x:v>
      </x:c>
      <x:c r="C1320" s="14" t="str">
        <x:v>Motorcyclist</x:v>
      </x:c>
    </x:row>
    <x:row r="1321">
      <x:c r="A1321" s="14" t="n">
        <x:v>2024</x:v>
      </x:c>
      <x:c r="B1321" s="14" t="n">
        <x:v>490112</x:v>
      </x:c>
      <x:c r="C1321" s="14" t="str">
        <x:v>Other road users</x:v>
      </x:c>
    </x:row>
    <x:row r="1322">
      <x:c r="A1322" s="14" t="n">
        <x:v>2024</x:v>
      </x:c>
      <x:c r="B1322" s="14" t="n">
        <x:v>490113</x:v>
      </x:c>
      <x:c r="C1322" s="14" t="str">
        <x:v>Other road users</x:v>
      </x:c>
    </x:row>
    <x:row r="1323">
      <x:c r="A1323" s="14" t="n">
        <x:v>2024</x:v>
      </x:c>
      <x:c r="B1323" s="14" t="n">
        <x:v>490114</x:v>
      </x:c>
      <x:c r="C1323" s="14" t="str">
        <x:v>Other road users</x:v>
      </x:c>
    </x:row>
    <x:row r="1324">
      <x:c r="A1324" s="14" t="n">
        <x:v>2024</x:v>
      </x:c>
      <x:c r="B1324" s="14" t="n">
        <x:v>490114</x:v>
      </x:c>
      <x:c r="C1324" s="14" t="str">
        <x:v>Other road users</x:v>
      </x:c>
    </x:row>
    <x:row r="1325">
      <x:c r="A1325" s="14" t="n">
        <x:v>2024</x:v>
      </x:c>
      <x:c r="B1325" s="14" t="n">
        <x:v>490114</x:v>
      </x:c>
      <x:c r="C1325" s="14" t="str">
        <x:v>Other road users</x:v>
      </x:c>
    </x:row>
    <x:row r="1326">
      <x:c r="A1326" s="14" t="n">
        <x:v>2024</x:v>
      </x:c>
      <x:c r="B1326" s="14" t="n">
        <x:v>490115</x:v>
      </x:c>
      <x:c r="C1326" s="14" t="str">
        <x:v>Other road users</x:v>
      </x:c>
    </x:row>
    <x:row r="1327">
      <x:c r="A1327" s="14" t="n">
        <x:v>2024</x:v>
      </x:c>
      <x:c r="B1327" s="14" t="n">
        <x:v>490116</x:v>
      </x:c>
      <x:c r="C1327" s="14" t="str">
        <x:v>Other road users</x:v>
      </x:c>
    </x:row>
    <x:row r="1328">
      <x:c r="A1328" s="14" t="n">
        <x:v>2024</x:v>
      </x:c>
      <x:c r="B1328" s="14" t="n">
        <x:v>490116</x:v>
      </x:c>
      <x:c r="C1328" s="14" t="str">
        <x:v>Other road users</x:v>
      </x:c>
    </x:row>
    <x:row r="1329">
      <x:c r="A1329" s="14" t="n">
        <x:v>2024</x:v>
      </x:c>
      <x:c r="B1329" s="14" t="n">
        <x:v>490117</x:v>
      </x:c>
      <x:c r="C1329" s="14" t="str">
        <x:v>Motorcyclist</x:v>
      </x:c>
    </x:row>
    <x:row r="1330">
      <x:c r="A1330" s="14" t="n">
        <x:v>2024</x:v>
      </x:c>
      <x:c r="B1330" s="14" t="n">
        <x:v>490118</x:v>
      </x:c>
      <x:c r="C1330" s="14" t="str">
        <x:v>Other road users</x:v>
      </x:c>
    </x:row>
    <x:row r="1331">
      <x:c r="A1331" s="14" t="n">
        <x:v>2024</x:v>
      </x:c>
      <x:c r="B1331" s="14" t="n">
        <x:v>490119</x:v>
      </x:c>
      <x:c r="C1331" s="14" t="str">
        <x:v>Motorcyclist</x:v>
      </x:c>
    </x:row>
    <x:row r="1332">
      <x:c r="A1332" s="14" t="n">
        <x:v>2024</x:v>
      </x:c>
      <x:c r="B1332" s="14" t="n">
        <x:v>490120</x:v>
      </x:c>
      <x:c r="C1332" s="14" t="str">
        <x:v>Other road users</x:v>
      </x:c>
    </x:row>
    <x:row r="1333">
      <x:c r="A1333" s="14" t="n">
        <x:v>2024</x:v>
      </x:c>
      <x:c r="B1333" s="14" t="n">
        <x:v>490121</x:v>
      </x:c>
      <x:c r="C1333" s="14" t="str">
        <x:v>Other road users</x:v>
      </x:c>
    </x:row>
    <x:row r="1334">
      <x:c r="A1334" s="14" t="n">
        <x:v>2024</x:v>
      </x:c>
      <x:c r="B1334" s="14" t="n">
        <x:v>490122</x:v>
      </x:c>
      <x:c r="C1334" s="14" t="str">
        <x:v>Motorcyclist</x:v>
      </x:c>
    </x:row>
    <x:row r="1335">
      <x:c r="A1335" s="14" t="n">
        <x:v>2024</x:v>
      </x:c>
      <x:c r="B1335" s="14" t="n">
        <x:v>490123</x:v>
      </x:c>
      <x:c r="C1335" s="14" t="str">
        <x:v>Pedestrian</x:v>
      </x:c>
    </x:row>
    <x:row r="1336">
      <x:c r="A1336" s="14" t="n">
        <x:v>2024</x:v>
      </x:c>
      <x:c r="B1336" s="14" t="n">
        <x:v>490124</x:v>
      </x:c>
      <x:c r="C1336" s="14" t="str">
        <x:v>Other road users</x:v>
      </x:c>
    </x:row>
    <x:row r="1337">
      <x:c r="A1337" s="14" t="n">
        <x:v>2024</x:v>
      </x:c>
      <x:c r="B1337" s="14" t="n">
        <x:v>490125</x:v>
      </x:c>
      <x:c r="C1337" s="14" t="str">
        <x:v>Motorcyclist</x:v>
      </x:c>
    </x:row>
    <x:row r="1338">
      <x:c r="A1338" s="14" t="n">
        <x:v>2024</x:v>
      </x:c>
      <x:c r="B1338" s="14" t="n">
        <x:v>490126</x:v>
      </x:c>
      <x:c r="C1338" s="14" t="str">
        <x:v>Other road users</x:v>
      </x:c>
    </x:row>
    <x:row r="1339">
      <x:c r="A1339" s="14" t="n">
        <x:v>2024</x:v>
      </x:c>
      <x:c r="B1339" s="14" t="n">
        <x:v>490127</x:v>
      </x:c>
      <x:c r="C1339" s="14" t="str">
        <x:v>Bicyclist</x:v>
      </x:c>
    </x:row>
    <x:row r="1340">
      <x:c r="A1340" s="14" t="n">
        <x:v>2024</x:v>
      </x:c>
      <x:c r="B1340" s="14" t="n">
        <x:v>490128</x:v>
      </x:c>
      <x:c r="C1340" s="14" t="str">
        <x:v>Pedestrian</x:v>
      </x:c>
    </x:row>
    <x:row r="1341">
      <x:c r="A1341" s="14" t="n">
        <x:v>2024</x:v>
      </x:c>
      <x:c r="B1341" s="14" t="n">
        <x:v>490129</x:v>
      </x:c>
      <x:c r="C1341" s="14" t="str">
        <x:v>Pedestrian</x:v>
      </x:c>
    </x:row>
    <x:row r="1342">
      <x:c r="A1342" s="14" t="n">
        <x:v>2024</x:v>
      </x:c>
      <x:c r="B1342" s="14" t="n">
        <x:v>490130</x:v>
      </x:c>
      <x:c r="C1342" s="14" t="str">
        <x:v>Other road users</x:v>
      </x:c>
    </x:row>
    <x:row r="1343">
      <x:c r="A1343" s="14" t="n">
        <x:v>2024</x:v>
      </x:c>
      <x:c r="B1343" s="14" t="n">
        <x:v>490131</x:v>
      </x:c>
      <x:c r="C1343" s="14" t="str">
        <x:v>Other road users</x:v>
      </x:c>
    </x:row>
    <x:row r="1344">
      <x:c r="A1344" s="14" t="n">
        <x:v>2024</x:v>
      </x:c>
      <x:c r="B1344" s="14" t="n">
        <x:v>490132</x:v>
      </x:c>
      <x:c r="C1344" s="14" t="str">
        <x:v>Motorcyclist</x:v>
      </x:c>
    </x:row>
    <x:row r="1345">
      <x:c r="A1345" s="14" t="n">
        <x:v>2024</x:v>
      </x:c>
      <x:c r="B1345" s="14" t="n">
        <x:v>490133</x:v>
      </x:c>
      <x:c r="C1345" s="14" t="str">
        <x:v>Other road users</x:v>
      </x:c>
    </x:row>
    <x:row r="1346">
      <x:c r="A1346" s="14" t="n">
        <x:v>2024</x:v>
      </x:c>
      <x:c r="B1346" s="14" t="n">
        <x:v>490134</x:v>
      </x:c>
      <x:c r="C1346" s="14" t="str">
        <x:v>Other road users</x:v>
      </x:c>
    </x:row>
    <x:row r="1347">
      <x:c r="A1347" s="14" t="n">
        <x:v>2024</x:v>
      </x:c>
      <x:c r="B1347" s="14" t="n">
        <x:v>490134</x:v>
      </x:c>
      <x:c r="C1347" s="14" t="str">
        <x:v>Other road users</x:v>
      </x:c>
    </x:row>
    <x:row r="1348">
      <x:c r="A1348" s="14" t="n">
        <x:v>2024</x:v>
      </x:c>
      <x:c r="B1348" s="14" t="n">
        <x:v>490136</x:v>
      </x:c>
      <x:c r="C1348" s="14" t="str">
        <x:v>Other road users</x:v>
      </x:c>
    </x:row>
    <x:row r="1349">
      <x:c r="A1349" s="14" t="n">
        <x:v>2024</x:v>
      </x:c>
      <x:c r="B1349" s="14" t="n">
        <x:v>490138</x:v>
      </x:c>
      <x:c r="C1349" s="14" t="str">
        <x:v>Other road users</x:v>
      </x:c>
    </x:row>
    <x:row r="1350">
      <x:c r="A1350" s="14" t="n">
        <x:v>2024</x:v>
      </x:c>
      <x:c r="B1350" s="14" t="n">
        <x:v>490139</x:v>
      </x:c>
      <x:c r="C1350" s="14" t="str">
        <x:v>Motorcyclist</x:v>
      </x:c>
    </x:row>
    <x:row r="1351">
      <x:c r="A1351" s="14" t="n">
        <x:v>2024</x:v>
      </x:c>
      <x:c r="B1351" s="14" t="n">
        <x:v>490140</x:v>
      </x:c>
      <x:c r="C1351" s="14" t="str">
        <x:v>Other road users</x:v>
      </x:c>
    </x:row>
    <x:row r="1352">
      <x:c r="A1352" s="14" t="n">
        <x:v>2024</x:v>
      </x:c>
      <x:c r="B1352" s="14" t="n">
        <x:v>490140</x:v>
      </x:c>
      <x:c r="C1352" s="14" t="str">
        <x:v>Other road users</x:v>
      </x:c>
    </x:row>
    <x:row r="1353">
      <x:c r="A1353" s="14" t="n">
        <x:v>2024</x:v>
      </x:c>
      <x:c r="B1353" s="14" t="n">
        <x:v>490141</x:v>
      </x:c>
      <x:c r="C1353" s="14" t="str">
        <x:v>Other road users</x:v>
      </x:c>
    </x:row>
    <x:row r="1354">
      <x:c r="A1354" s="14" t="n">
        <x:v>2024</x:v>
      </x:c>
      <x:c r="B1354" s="14" t="n">
        <x:v>490142</x:v>
      </x:c>
      <x:c r="C1354" s="14" t="str">
        <x:v>Motorcyclist</x:v>
      </x:c>
    </x:row>
    <x:row r="1355">
      <x:c r="A1355" s="14" t="n">
        <x:v>2024</x:v>
      </x:c>
      <x:c r="B1355" s="14" t="n">
        <x:v>490143</x:v>
      </x:c>
      <x:c r="C1355" s="14" t="str">
        <x:v>Other road users</x:v>
      </x:c>
    </x:row>
    <x:row r="1356">
      <x:c r="A1356" s="14" t="n">
        <x:v>2024</x:v>
      </x:c>
      <x:c r="B1356" s="14" t="n">
        <x:v>490144</x:v>
      </x:c>
      <x:c r="C1356" s="14" t="str">
        <x:v>Other road users</x:v>
      </x:c>
    </x:row>
    <x:row r="1357">
      <x:c r="A1357" s="14" t="n">
        <x:v>2024</x:v>
      </x:c>
      <x:c r="B1357" s="14" t="n">
        <x:v>490145</x:v>
      </x:c>
      <x:c r="C1357" s="14" t="str">
        <x:v>Motorcyclist</x:v>
      </x:c>
    </x:row>
    <x:row r="1358">
      <x:c r="A1358" s="14" t="n">
        <x:v>2024</x:v>
      </x:c>
      <x:c r="B1358" s="14" t="n">
        <x:v>490146</x:v>
      </x:c>
      <x:c r="C1358" s="14" t="str">
        <x:v>Motorcyclist</x:v>
      </x:c>
    </x:row>
    <x:row r="1359">
      <x:c r="A1359" s="14" t="n">
        <x:v>2024</x:v>
      </x:c>
      <x:c r="B1359" s="14" t="n">
        <x:v>490147</x:v>
      </x:c>
      <x:c r="C1359" s="14" t="str">
        <x:v>Other road users</x:v>
      </x:c>
    </x:row>
    <x:row r="1360">
      <x:c r="A1360" s="14" t="n">
        <x:v>2024</x:v>
      </x:c>
      <x:c r="B1360" s="14" t="n">
        <x:v>490148</x:v>
      </x:c>
      <x:c r="C1360" s="14" t="str">
        <x:v>Other road users</x:v>
      </x:c>
    </x:row>
    <x:row r="1361">
      <x:c r="A1361" s="14" t="n">
        <x:v>2024</x:v>
      </x:c>
      <x:c r="B1361" s="14" t="n">
        <x:v>490149</x:v>
      </x:c>
      <x:c r="C1361" s="14" t="str">
        <x:v>Motorcyclist</x:v>
      </x:c>
    </x:row>
    <x:row r="1362">
      <x:c r="A1362" s="14" t="n">
        <x:v>2024</x:v>
      </x:c>
      <x:c r="B1362" s="14" t="n">
        <x:v>490150</x:v>
      </x:c>
      <x:c r="C1362" s="14" t="str">
        <x:v>Pedestrian</x:v>
      </x:c>
    </x:row>
    <x:row r="1363">
      <x:c r="A1363" s="14" t="n">
        <x:v>2024</x:v>
      </x:c>
      <x:c r="B1363" s="14" t="n">
        <x:v>490151</x:v>
      </x:c>
      <x:c r="C1363" s="14" t="str">
        <x:v>Other road users</x:v>
      </x:c>
    </x:row>
    <x:row r="1364">
      <x:c r="A1364" s="14" t="n">
        <x:v>2024</x:v>
      </x:c>
      <x:c r="B1364" s="14" t="n">
        <x:v>490152</x:v>
      </x:c>
      <x:c r="C1364" s="14" t="str">
        <x:v>Other road users</x:v>
      </x:c>
    </x:row>
    <x:row r="1365">
      <x:c r="A1365" s="14" t="n">
        <x:v>2024</x:v>
      </x:c>
      <x:c r="B1365" s="14" t="n">
        <x:v>490153</x:v>
      </x:c>
      <x:c r="C1365" s="14" t="str">
        <x:v>Motorcyclist</x:v>
      </x:c>
    </x:row>
    <x:row r="1366">
      <x:c r="A1366" s="14" t="n">
        <x:v>2024</x:v>
      </x:c>
      <x:c r="B1366" s="14" t="n">
        <x:v>490154</x:v>
      </x:c>
      <x:c r="C1366" s="14" t="str">
        <x:v>Other road users</x:v>
      </x:c>
    </x:row>
    <x:row r="1367">
      <x:c r="A1367" s="14" t="n">
        <x:v>2024</x:v>
      </x:c>
      <x:c r="B1367" s="14" t="n">
        <x:v>490155</x:v>
      </x:c>
      <x:c r="C1367" s="14" t="str">
        <x:v>Bicyclist</x:v>
      </x:c>
    </x:row>
    <x:row r="1368">
      <x:c r="A1368" s="14" t="n">
        <x:v>2024</x:v>
      </x:c>
      <x:c r="B1368" s="14" t="n">
        <x:v>490156</x:v>
      </x:c>
      <x:c r="C1368" s="14" t="str">
        <x:v>Pedestrian</x:v>
      </x:c>
    </x:row>
    <x:row r="1369">
      <x:c r="A1369" s="14" t="n">
        <x:v>2024</x:v>
      </x:c>
      <x:c r="B1369" s="14" t="n">
        <x:v>490158</x:v>
      </x:c>
      <x:c r="C1369" s="14" t="str">
        <x:v>Other road users</x:v>
      </x:c>
    </x:row>
    <x:row r="1370">
      <x:c r="A1370" s="14" t="n">
        <x:v>2024</x:v>
      </x:c>
      <x:c r="B1370" s="14" t="n">
        <x:v>490160</x:v>
      </x:c>
      <x:c r="C1370" s="14" t="str">
        <x:v>Pedestrian</x:v>
      </x:c>
    </x:row>
    <x:row r="1371">
      <x:c r="A1371" s="14" t="n">
        <x:v>2024</x:v>
      </x:c>
      <x:c r="B1371" s="14" t="n">
        <x:v>490161</x:v>
      </x:c>
      <x:c r="C1371" s="14" t="str">
        <x:v>Other road users</x:v>
      </x:c>
    </x:row>
    <x:row r="1372">
      <x:c r="A1372" s="14" t="n">
        <x:v>2024</x:v>
      </x:c>
      <x:c r="B1372" s="14" t="n">
        <x:v>490163</x:v>
      </x:c>
      <x:c r="C1372" s="14" t="str">
        <x:v>Other road users</x:v>
      </x:c>
    </x:row>
    <x:row r="1373">
      <x:c r="A1373" s="14" t="n">
        <x:v>2024</x:v>
      </x:c>
      <x:c r="B1373" s="14" t="n">
        <x:v>490165</x:v>
      </x:c>
      <x:c r="C1373" s="14" t="str">
        <x:v>Motorcyclist</x:v>
      </x:c>
    </x:row>
    <x:row r="1374">
      <x:c r="A1374" s="14" t="n">
        <x:v>2024</x:v>
      </x:c>
      <x:c r="B1374" s="14" t="n">
        <x:v>490166</x:v>
      </x:c>
      <x:c r="C1374" s="14" t="str">
        <x:v>Pedestrian</x:v>
      </x:c>
    </x:row>
    <x:row r="1375">
      <x:c r="A1375" s="14" t="n">
        <x:v>2024</x:v>
      </x:c>
      <x:c r="B1375" s="14" t="n">
        <x:v>490167</x:v>
      </x:c>
      <x:c r="C1375" s="14" t="str">
        <x:v>Motorcyclist</x:v>
      </x:c>
    </x:row>
    <x:row r="1376">
      <x:c r="A1376" s="14" t="n">
        <x:v>2024</x:v>
      </x:c>
      <x:c r="B1376" s="14" t="n">
        <x:v>490168</x:v>
      </x:c>
      <x:c r="C1376" s="14" t="str">
        <x:v>Motorcyclist</x:v>
      </x:c>
    </x:row>
    <x:row r="1377">
      <x:c r="A1377" s="14" t="n">
        <x:v>2024</x:v>
      </x:c>
      <x:c r="B1377" s="14" t="n">
        <x:v>490169</x:v>
      </x:c>
      <x:c r="C1377" s="14" t="str">
        <x:v>Motorcyclist</x:v>
      </x:c>
    </x:row>
    <x:row r="1378">
      <x:c r="A1378" s="14" t="n">
        <x:v>2024</x:v>
      </x:c>
      <x:c r="B1378" s="14" t="n">
        <x:v>490170</x:v>
      </x:c>
      <x:c r="C1378" s="14" t="str">
        <x:v>Motorcyclist</x:v>
      </x:c>
    </x:row>
    <x:row r="1379">
      <x:c r="A1379" s="14" t="n">
        <x:v>2024</x:v>
      </x:c>
      <x:c r="B1379" s="14" t="n">
        <x:v>490171</x:v>
      </x:c>
      <x:c r="C1379" s="14" t="str">
        <x:v>Motorcyclist</x:v>
      </x:c>
    </x:row>
    <x:row r="1380">
      <x:c r="A1380" s="14" t="n">
        <x:v>2024</x:v>
      </x:c>
      <x:c r="B1380" s="14" t="n">
        <x:v>490173</x:v>
      </x:c>
      <x:c r="C1380" s="14" t="str">
        <x:v>Other road users</x:v>
      </x:c>
    </x:row>
    <x:row r="1381">
      <x:c r="A1381" s="14" t="n">
        <x:v>2024</x:v>
      </x:c>
      <x:c r="B1381" s="14" t="n">
        <x:v>490173</x:v>
      </x:c>
      <x:c r="C1381" s="14" t="str">
        <x:v>Other road users</x:v>
      </x:c>
    </x:row>
    <x:row r="1382">
      <x:c r="A1382" s="14" t="n">
        <x:v>2024</x:v>
      </x:c>
      <x:c r="B1382" s="14" t="n">
        <x:v>490174</x:v>
      </x:c>
      <x:c r="C1382" s="14" t="str">
        <x:v>Other road users</x:v>
      </x:c>
    </x:row>
    <x:row r="1383">
      <x:c r="A1383" s="14" t="n">
        <x:v>2024</x:v>
      </x:c>
      <x:c r="B1383" s="14" t="n">
        <x:v>490175</x:v>
      </x:c>
      <x:c r="C1383" s="14" t="str">
        <x:v>Other road users</x:v>
      </x:c>
    </x:row>
    <x:row r="1384">
      <x:c r="A1384" s="14" t="n">
        <x:v>2024</x:v>
      </x:c>
      <x:c r="B1384" s="14" t="n">
        <x:v>490176</x:v>
      </x:c>
      <x:c r="C1384" s="14" t="str">
        <x:v>Pedestrian</x:v>
      </x:c>
    </x:row>
    <x:row r="1385">
      <x:c r="A1385" s="14" t="n">
        <x:v>2024</x:v>
      </x:c>
      <x:c r="B1385" s="14" t="n">
        <x:v>490176</x:v>
      </x:c>
      <x:c r="C1385" s="14" t="str">
        <x:v>Pedestrian</x:v>
      </x:c>
    </x:row>
    <x:row r="1386">
      <x:c r="A1386" s="14" t="n">
        <x:v>2024</x:v>
      </x:c>
      <x:c r="B1386" s="14" t="n">
        <x:v>490177</x:v>
      </x:c>
      <x:c r="C1386" s="14" t="str">
        <x:v>Other road users</x:v>
      </x:c>
    </x:row>
    <x:row r="1387">
      <x:c r="A1387" s="14" t="n">
        <x:v>2024</x:v>
      </x:c>
      <x:c r="B1387" s="14" t="n">
        <x:v>490178</x:v>
      </x:c>
      <x:c r="C1387" s="14" t="str">
        <x:v>Other road users</x:v>
      </x:c>
    </x:row>
    <x:row r="1388">
      <x:c r="A1388" s="14" t="n">
        <x:v>2024</x:v>
      </x:c>
      <x:c r="B1388" s="14" t="n">
        <x:v>490179</x:v>
      </x:c>
      <x:c r="C1388" s="14" t="str">
        <x:v>Bicyclist</x:v>
      </x:c>
    </x:row>
    <x:row r="1389">
      <x:c r="A1389" s="14" t="n">
        <x:v>2024</x:v>
      </x:c>
      <x:c r="B1389" s="14" t="n">
        <x:v>490181</x:v>
      </x:c>
      <x:c r="C1389" s="14" t="str">
        <x:v>Motorcyclist</x:v>
      </x:c>
    </x:row>
    <x:row r="1390">
      <x:c r="A1390" s="14" t="n">
        <x:v>2024</x:v>
      </x:c>
      <x:c r="B1390" s="14" t="n">
        <x:v>490182</x:v>
      </x:c>
      <x:c r="C1390" s="14" t="str">
        <x:v>Other road users</x:v>
      </x:c>
    </x:row>
    <x:row r="1391">
      <x:c r="A1391" s="14" t="n">
        <x:v>2024</x:v>
      </x:c>
      <x:c r="B1391" s="14" t="n">
        <x:v>490183</x:v>
      </x:c>
      <x:c r="C1391" s="14" t="str">
        <x:v>Other road users</x:v>
      </x:c>
    </x:row>
    <x:row r="1392">
      <x:c r="A1392" s="14" t="n">
        <x:v>2024</x:v>
      </x:c>
      <x:c r="B1392" s="14" t="n">
        <x:v>490184</x:v>
      </x:c>
      <x:c r="C1392" s="14" t="str">
        <x:v>Other road users</x:v>
      </x:c>
    </x:row>
    <x:row r="1393">
      <x:c r="A1393" s="14" t="n">
        <x:v>2024</x:v>
      </x:c>
      <x:c r="B1393" s="14" t="n">
        <x:v>490184</x:v>
      </x:c>
      <x:c r="C1393" s="14" t="str">
        <x:v>Other road users</x:v>
      </x:c>
    </x:row>
    <x:row r="1394">
      <x:c r="A1394" s="14" t="n">
        <x:v>2024</x:v>
      </x:c>
      <x:c r="B1394" s="14" t="n">
        <x:v>490184</x:v>
      </x:c>
      <x:c r="C1394" s="14" t="str">
        <x:v>Other road users</x:v>
      </x:c>
    </x:row>
    <x:row r="1395">
      <x:c r="A1395" s="14" t="n">
        <x:v>2024</x:v>
      </x:c>
      <x:c r="B1395" s="14" t="n">
        <x:v>490184</x:v>
      </x:c>
      <x:c r="C1395" s="14" t="str">
        <x:v>Other road users</x:v>
      </x:c>
    </x:row>
    <x:row r="1396">
      <x:c r="A1396" s="14" t="n">
        <x:v>2024</x:v>
      </x:c>
      <x:c r="B1396" s="14" t="n">
        <x:v>490184</x:v>
      </x:c>
      <x:c r="C1396" s="14" t="str">
        <x:v>Motorcyclist</x:v>
      </x:c>
    </x:row>
    <x:row r="1397">
      <x:c r="A1397" s="14" t="n">
        <x:v>2024</x:v>
      </x:c>
      <x:c r="B1397" s="14" t="n">
        <x:v>490185</x:v>
      </x:c>
      <x:c r="C1397" s="14" t="str">
        <x:v>Motorcyclist</x:v>
      </x:c>
    </x:row>
    <x:row r="1398">
      <x:c r="A1398" s="14" t="n">
        <x:v>2024</x:v>
      </x:c>
      <x:c r="B1398" s="14" t="n">
        <x:v>490186</x:v>
      </x:c>
      <x:c r="C1398" s="14" t="str">
        <x:v>Pedestrian</x:v>
      </x:c>
    </x:row>
    <x:row r="1399">
      <x:c r="A1399" s="14" t="n">
        <x:v>2024</x:v>
      </x:c>
      <x:c r="B1399" s="14" t="n">
        <x:v>490187</x:v>
      </x:c>
      <x:c r="C1399" s="14" t="str">
        <x:v>Motorcyclist</x:v>
      </x:c>
    </x:row>
    <x:row r="1400">
      <x:c r="A1400" s="14" t="n">
        <x:v>2024</x:v>
      </x:c>
      <x:c r="B1400" s="14" t="n">
        <x:v>490188</x:v>
      </x:c>
      <x:c r="C1400" s="14" t="str">
        <x:v>Motorcyclist</x:v>
      </x:c>
    </x:row>
    <x:row r="1401">
      <x:c r="A1401" s="14" t="n">
        <x:v>2024</x:v>
      </x:c>
      <x:c r="B1401" s="14" t="n">
        <x:v>490189</x:v>
      </x:c>
      <x:c r="C1401" s="14" t="str">
        <x:v>Other road users</x:v>
      </x:c>
    </x:row>
    <x:row r="1402">
      <x:c r="A1402" s="14" t="n">
        <x:v>2024</x:v>
      </x:c>
      <x:c r="B1402" s="14" t="n">
        <x:v>490190</x:v>
      </x:c>
      <x:c r="C1402" s="14" t="str">
        <x:v>Other road users</x:v>
      </x:c>
    </x:row>
    <x:row r="1403">
      <x:c r="A1403" s="14" t="n">
        <x:v>2024</x:v>
      </x:c>
      <x:c r="B1403" s="14" t="n">
        <x:v>490191</x:v>
      </x:c>
      <x:c r="C1403" s="14" t="str">
        <x:v>Other road users</x:v>
      </x:c>
    </x:row>
    <x:row r="1404">
      <x:c r="A1404" s="14" t="n">
        <x:v>2024</x:v>
      </x:c>
      <x:c r="B1404" s="14" t="n">
        <x:v>490191</x:v>
      </x:c>
      <x:c r="C1404" s="14" t="str">
        <x:v>Other road users</x:v>
      </x:c>
    </x:row>
    <x:row r="1405">
      <x:c r="A1405" s="14" t="n">
        <x:v>2024</x:v>
      </x:c>
      <x:c r="B1405" s="14" t="n">
        <x:v>490192</x:v>
      </x:c>
      <x:c r="C1405" s="14" t="str">
        <x:v>Other road users</x:v>
      </x:c>
    </x:row>
    <x:row r="1406">
      <x:c r="A1406" s="14" t="n">
        <x:v>2024</x:v>
      </x:c>
      <x:c r="B1406" s="14" t="n">
        <x:v>490193</x:v>
      </x:c>
      <x:c r="C1406" s="14" t="str">
        <x:v>Other road users</x:v>
      </x:c>
    </x:row>
    <x:row r="1407">
      <x:c r="A1407" s="14" t="n">
        <x:v>2024</x:v>
      </x:c>
      <x:c r="B1407" s="14" t="n">
        <x:v>490193</x:v>
      </x:c>
      <x:c r="C1407" s="14" t="str">
        <x:v>Other road users</x:v>
      </x:c>
    </x:row>
    <x:row r="1408">
      <x:c r="A1408" s="14" t="n">
        <x:v>2024</x:v>
      </x:c>
      <x:c r="B1408" s="14" t="n">
        <x:v>490194</x:v>
      </x:c>
      <x:c r="C1408" s="14" t="str">
        <x:v>Other road users</x:v>
      </x:c>
    </x:row>
    <x:row r="1409">
      <x:c r="A1409" s="14" t="n">
        <x:v>2024</x:v>
      </x:c>
      <x:c r="B1409" s="14" t="n">
        <x:v>490194</x:v>
      </x:c>
      <x:c r="C1409" s="14" t="str">
        <x:v>Other road users</x:v>
      </x:c>
    </x:row>
    <x:row r="1410">
      <x:c r="A1410" s="14" t="n">
        <x:v>2024</x:v>
      </x:c>
      <x:c r="B1410" s="14" t="n">
        <x:v>490195</x:v>
      </x:c>
      <x:c r="C1410" s="14" t="str">
        <x:v>Other road users</x:v>
      </x:c>
    </x:row>
    <x:row r="1411">
      <x:c r="A1411" s="14" t="n">
        <x:v>2024</x:v>
      </x:c>
      <x:c r="B1411" s="14" t="n">
        <x:v>490196</x:v>
      </x:c>
      <x:c r="C1411" s="14" t="str">
        <x:v>Motorcyclist</x:v>
      </x:c>
    </x:row>
    <x:row r="1412">
      <x:c r="A1412" s="14" t="n">
        <x:v>2024</x:v>
      </x:c>
      <x:c r="B1412" s="14" t="n">
        <x:v>490197</x:v>
      </x:c>
      <x:c r="C1412" s="14" t="str">
        <x:v>Bicyclist</x:v>
      </x:c>
    </x:row>
    <x:row r="1413">
      <x:c r="A1413" s="14" t="n">
        <x:v>2024</x:v>
      </x:c>
      <x:c r="B1413" s="14" t="n">
        <x:v>490198</x:v>
      </x:c>
      <x:c r="C1413" s="14" t="str">
        <x:v>Motorcyclist</x:v>
      </x:c>
    </x:row>
    <x:row r="1414">
      <x:c r="A1414" s="14" t="n">
        <x:v>2024</x:v>
      </x:c>
      <x:c r="B1414" s="14" t="n">
        <x:v>490199</x:v>
      </x:c>
      <x:c r="C1414" s="14" t="str">
        <x:v>Pedestrian</x:v>
      </x:c>
    </x:row>
    <x:row r="1415">
      <x:c r="A1415" s="14" t="n">
        <x:v>2024</x:v>
      </x:c>
      <x:c r="B1415" s="14" t="n">
        <x:v>490200</x:v>
      </x:c>
      <x:c r="C1415" s="14" t="str">
        <x:v>Other road users</x:v>
      </x:c>
    </x:row>
    <x:row r="1416">
      <x:c r="A1416" s="14" t="n">
        <x:v>2024</x:v>
      </x:c>
      <x:c r="B1416" s="14" t="n">
        <x:v>490201</x:v>
      </x:c>
      <x:c r="C1416" s="14" t="str">
        <x:v>Other road users</x:v>
      </x:c>
    </x:row>
    <x:row r="1417">
      <x:c r="A1417" s="14" t="n">
        <x:v>2024</x:v>
      </x:c>
      <x:c r="B1417" s="14" t="n">
        <x:v>490202</x:v>
      </x:c>
      <x:c r="C1417" s="14" t="str">
        <x:v>Motorcyclist</x:v>
      </x:c>
    </x:row>
    <x:row r="1418">
      <x:c r="A1418" s="14" t="n">
        <x:v>2024</x:v>
      </x:c>
      <x:c r="B1418" s="14" t="n">
        <x:v>490205</x:v>
      </x:c>
      <x:c r="C1418" s="14" t="str">
        <x:v>Pedestrian</x:v>
      </x:c>
    </x:row>
    <x:row r="1419">
      <x:c r="A1419" s="14" t="n">
        <x:v>2024</x:v>
      </x:c>
      <x:c r="B1419" s="14" t="n">
        <x:v>490206</x:v>
      </x:c>
      <x:c r="C1419" s="14" t="str">
        <x:v>Bicyclist</x:v>
      </x:c>
    </x:row>
    <x:row r="1420">
      <x:c r="A1420" s="14" t="n">
        <x:v>2024</x:v>
      </x:c>
      <x:c r="B1420" s="14" t="n">
        <x:v>490208</x:v>
      </x:c>
      <x:c r="C1420" s="14" t="str">
        <x:v>Other road users</x:v>
      </x:c>
    </x:row>
    <x:row r="1421">
      <x:c r="A1421" s="14" t="n">
        <x:v>2024</x:v>
      </x:c>
      <x:c r="B1421" s="14" t="n">
        <x:v>490209</x:v>
      </x:c>
      <x:c r="C1421" s="14" t="str">
        <x:v>Other road users</x:v>
      </x:c>
    </x:row>
    <x:row r="1422">
      <x:c r="A1422" s="14" t="n">
        <x:v>2024</x:v>
      </x:c>
      <x:c r="B1422" s="14" t="n">
        <x:v>490210</x:v>
      </x:c>
      <x:c r="C1422" s="14" t="str">
        <x:v>Pedestrian</x:v>
      </x:c>
    </x:row>
    <x:row r="1423">
      <x:c r="A1423" s="14" t="n">
        <x:v>2024</x:v>
      </x:c>
      <x:c r="B1423" s="14" t="n">
        <x:v>490211</x:v>
      </x:c>
      <x:c r="C1423" s="14" t="str">
        <x:v>Pedestrian</x:v>
      </x:c>
    </x:row>
    <x:row r="1424">
      <x:c r="A1424" s="14" t="n">
        <x:v>2024</x:v>
      </x:c>
      <x:c r="B1424" s="14" t="n">
        <x:v>490213</x:v>
      </x:c>
      <x:c r="C1424" s="14" t="str">
        <x:v>Motorcyclist</x:v>
      </x:c>
    </x:row>
    <x:row r="1425">
      <x:c r="A1425" s="14" t="n">
        <x:v>2024</x:v>
      </x:c>
      <x:c r="B1425" s="14" t="n">
        <x:v>490214</x:v>
      </x:c>
      <x:c r="C1425" s="14" t="str">
        <x:v>Other road users</x:v>
      </x:c>
    </x:row>
    <x:row r="1426">
      <x:c r="A1426" s="14" t="n">
        <x:v>2024</x:v>
      </x:c>
      <x:c r="B1426" s="14" t="n">
        <x:v>490215</x:v>
      </x:c>
      <x:c r="C1426" s="14" t="str">
        <x:v>Other road users</x:v>
      </x:c>
    </x:row>
    <x:row r="1427">
      <x:c r="A1427" s="14" t="n">
        <x:v>2024</x:v>
      </x:c>
      <x:c r="B1427" s="14" t="n">
        <x:v>490216</x:v>
      </x:c>
      <x:c r="C1427" s="14" t="str">
        <x:v>Other road users</x:v>
      </x:c>
    </x:row>
    <x:row r="1428">
      <x:c r="A1428" s="14" t="n">
        <x:v>2024</x:v>
      </x:c>
      <x:c r="B1428" s="14" t="n">
        <x:v>490216</x:v>
      </x:c>
      <x:c r="C1428" s="14" t="str">
        <x:v>Other road users</x:v>
      </x:c>
    </x:row>
    <x:row r="1429">
      <x:c r="A1429" s="14" t="n">
        <x:v>2024</x:v>
      </x:c>
      <x:c r="B1429" s="14" t="n">
        <x:v>490217</x:v>
      </x:c>
      <x:c r="C1429" s="14" t="str">
        <x:v>Other road users</x:v>
      </x:c>
    </x:row>
    <x:row r="1430">
      <x:c r="A1430" s="14" t="n">
        <x:v>2024</x:v>
      </x:c>
      <x:c r="B1430" s="14" t="n">
        <x:v>490218</x:v>
      </x:c>
      <x:c r="C1430" s="14" t="str">
        <x:v>Motorcyclist</x:v>
      </x:c>
    </x:row>
    <x:row r="1431">
      <x:c r="A1431" s="14" t="n">
        <x:v>2024</x:v>
      </x:c>
      <x:c r="B1431" s="14" t="n">
        <x:v>490219</x:v>
      </x:c>
      <x:c r="C1431" s="14" t="str">
        <x:v>Motorcyclist</x:v>
      </x:c>
    </x:row>
    <x:row r="1432">
      <x:c r="A1432" s="14" t="n">
        <x:v>2024</x:v>
      </x:c>
      <x:c r="B1432" s="14" t="n">
        <x:v>490220</x:v>
      </x:c>
      <x:c r="C1432" s="14" t="str">
        <x:v>Other road users</x:v>
      </x:c>
    </x:row>
    <x:row r="1433">
      <x:c r="A1433" s="14" t="n">
        <x:v>2024</x:v>
      </x:c>
      <x:c r="B1433" s="14" t="n">
        <x:v>490221</x:v>
      </x:c>
      <x:c r="C1433" s="14" t="str">
        <x:v>Other road users</x:v>
      </x:c>
    </x:row>
    <x:row r="1434">
      <x:c r="A1434" s="14" t="n">
        <x:v>2024</x:v>
      </x:c>
      <x:c r="B1434" s="14" t="n">
        <x:v>490222</x:v>
      </x:c>
      <x:c r="C1434" s="14" t="str">
        <x:v>Motorcyclist</x:v>
      </x:c>
    </x:row>
    <x:row r="1435">
      <x:c r="A1435" s="14" t="n">
        <x:v>2024</x:v>
      </x:c>
      <x:c r="B1435" s="14" t="n">
        <x:v>490223</x:v>
      </x:c>
      <x:c r="C1435" s="14" t="str">
        <x:v>Other road users</x:v>
      </x:c>
    </x:row>
    <x:row r="1436">
      <x:c r="A1436" s="14" t="n">
        <x:v>2024</x:v>
      </x:c>
      <x:c r="B1436" s="14" t="n">
        <x:v>490224</x:v>
      </x:c>
      <x:c r="C1436" s="14" t="str">
        <x:v>Motorcyclist</x:v>
      </x:c>
    </x:row>
    <x:row r="1437">
      <x:c r="A1437" s="14" t="n">
        <x:v>2024</x:v>
      </x:c>
      <x:c r="B1437" s="14" t="n">
        <x:v>490225</x:v>
      </x:c>
      <x:c r="C1437" s="14" t="str">
        <x:v>Other road users</x:v>
      </x:c>
    </x:row>
    <x:row r="1438">
      <x:c r="A1438" s="14" t="n">
        <x:v>2024</x:v>
      </x:c>
      <x:c r="B1438" s="14" t="n">
        <x:v>490226</x:v>
      </x:c>
      <x:c r="C1438" s="14" t="str">
        <x:v>Motorcyclist</x:v>
      </x:c>
    </x:row>
    <x:row r="1439">
      <x:c r="A1439" s="14" t="n">
        <x:v>2024</x:v>
      </x:c>
      <x:c r="B1439" s="14" t="n">
        <x:v>490227</x:v>
      </x:c>
      <x:c r="C1439" s="14" t="str">
        <x:v>Other road users</x:v>
      </x:c>
    </x:row>
    <x:row r="1440">
      <x:c r="A1440" s="14" t="n">
        <x:v>2024</x:v>
      </x:c>
      <x:c r="B1440" s="14" t="n">
        <x:v>490228</x:v>
      </x:c>
      <x:c r="C1440" s="14" t="str">
        <x:v>Motorcyclist</x:v>
      </x:c>
    </x:row>
    <x:row r="1441">
      <x:c r="A1441" s="14" t="n">
        <x:v>2024</x:v>
      </x:c>
      <x:c r="B1441" s="14" t="n">
        <x:v>490230</x:v>
      </x:c>
      <x:c r="C1441" s="14" t="str">
        <x:v>Other road users</x:v>
      </x:c>
    </x:row>
    <x:row r="1442">
      <x:c r="A1442" s="14" t="n">
        <x:v>2024</x:v>
      </x:c>
      <x:c r="B1442" s="14" t="n">
        <x:v>490231</x:v>
      </x:c>
      <x:c r="C1442" s="14" t="str">
        <x:v>Pedestrian</x:v>
      </x:c>
    </x:row>
    <x:row r="1443">
      <x:c r="A1443" s="14" t="n">
        <x:v>2024</x:v>
      </x:c>
      <x:c r="B1443" s="14" t="n">
        <x:v>490232</x:v>
      </x:c>
      <x:c r="C1443" s="14" t="str">
        <x:v>Motorcyclist</x:v>
      </x:c>
    </x:row>
    <x:row r="1444">
      <x:c r="A1444" s="14" t="n">
        <x:v>2024</x:v>
      </x:c>
      <x:c r="B1444" s="14" t="n">
        <x:v>490233</x:v>
      </x:c>
      <x:c r="C1444" s="14" t="str">
        <x:v>Other road users</x:v>
      </x:c>
    </x:row>
    <x:row r="1445">
      <x:c r="A1445" s="14" t="n">
        <x:v>2024</x:v>
      </x:c>
      <x:c r="B1445" s="14" t="n">
        <x:v>490234</x:v>
      </x:c>
      <x:c r="C1445" s="14" t="str">
        <x:v>Other road users</x:v>
      </x:c>
    </x:row>
    <x:row r="1446">
      <x:c r="A1446" s="14" t="n">
        <x:v>2024</x:v>
      </x:c>
      <x:c r="B1446" s="14" t="n">
        <x:v>490235</x:v>
      </x:c>
      <x:c r="C1446" s="14" t="str">
        <x:v>Other road users</x:v>
      </x:c>
    </x:row>
    <x:row r="1447">
      <x:c r="A1447" s="14" t="n">
        <x:v>2024</x:v>
      </x:c>
      <x:c r="B1447" s="14" t="n">
        <x:v>490236</x:v>
      </x:c>
      <x:c r="C1447" s="14" t="str">
        <x:v>Other road users</x:v>
      </x:c>
    </x:row>
    <x:row r="1448">
      <x:c r="A1448" s="14" t="n">
        <x:v>2024</x:v>
      </x:c>
      <x:c r="B1448" s="14" t="n">
        <x:v>490237</x:v>
      </x:c>
      <x:c r="C1448" s="14" t="str">
        <x:v>Other road users</x:v>
      </x:c>
    </x:row>
    <x:row r="1449">
      <x:c r="A1449" s="14" t="n">
        <x:v>2024</x:v>
      </x:c>
      <x:c r="B1449" s="14" t="n">
        <x:v>490237</x:v>
      </x:c>
      <x:c r="C1449" s="14" t="str">
        <x:v>Other road users</x:v>
      </x:c>
    </x:row>
    <x:row r="1450">
      <x:c r="A1450" s="14" t="n">
        <x:v>2024</x:v>
      </x:c>
      <x:c r="B1450" s="14" t="n">
        <x:v>490238</x:v>
      </x:c>
      <x:c r="C1450" s="14" t="str">
        <x:v>Other road users</x:v>
      </x:c>
    </x:row>
    <x:row r="1451">
      <x:c r="A1451" s="14" t="n">
        <x:v>2024</x:v>
      </x:c>
      <x:c r="B1451" s="14" t="n">
        <x:v>490239</x:v>
      </x:c>
      <x:c r="C1451" s="14" t="str">
        <x:v>Other road users</x:v>
      </x:c>
    </x:row>
    <x:row r="1452">
      <x:c r="A1452" s="14" t="n">
        <x:v>2024</x:v>
      </x:c>
      <x:c r="B1452" s="14" t="n">
        <x:v>490240</x:v>
      </x:c>
      <x:c r="C1452" s="14" t="str">
        <x:v>Pedestrian</x:v>
      </x:c>
    </x:row>
    <x:row r="1453">
      <x:c r="A1453" s="14" t="n">
        <x:v>2024</x:v>
      </x:c>
      <x:c r="B1453" s="14" t="n">
        <x:v>490241</x:v>
      </x:c>
      <x:c r="C1453" s="14" t="str">
        <x:v>Motorcyclist</x:v>
      </x:c>
    </x:row>
    <x:row r="1454">
      <x:c r="A1454" s="14" t="n">
        <x:v>2024</x:v>
      </x:c>
      <x:c r="B1454" s="14" t="n">
        <x:v>490242</x:v>
      </x:c>
      <x:c r="C1454" s="14" t="str">
        <x:v>Pedestrian</x:v>
      </x:c>
    </x:row>
    <x:row r="1455">
      <x:c r="A1455" s="14" t="n">
        <x:v>2024</x:v>
      </x:c>
      <x:c r="B1455" s="14" t="n">
        <x:v>490243</x:v>
      </x:c>
      <x:c r="C1455" s="14" t="str">
        <x:v>Other road users</x:v>
      </x:c>
    </x:row>
    <x:row r="1456">
      <x:c r="A1456" s="14" t="n">
        <x:v>2024</x:v>
      </x:c>
      <x:c r="B1456" s="14" t="n">
        <x:v>490244</x:v>
      </x:c>
      <x:c r="C1456" s="14" t="str">
        <x:v>Motorcyclist</x:v>
      </x:c>
    </x:row>
    <x:row r="1457">
      <x:c r="A1457" s="14" t="n">
        <x:v>2024</x:v>
      </x:c>
      <x:c r="B1457" s="14" t="n">
        <x:v>490245</x:v>
      </x:c>
      <x:c r="C1457" s="14" t="str">
        <x:v>Pedestrian</x:v>
      </x:c>
    </x:row>
    <x:row r="1458">
      <x:c r="A1458" s="14" t="n">
        <x:v>2024</x:v>
      </x:c>
      <x:c r="B1458" s="14" t="n">
        <x:v>490246</x:v>
      </x:c>
      <x:c r="C1458" s="14" t="str">
        <x:v>Motorcyclist</x:v>
      </x:c>
    </x:row>
    <x:row r="1459">
      <x:c r="A1459" s="14" t="n">
        <x:v>2024</x:v>
      </x:c>
      <x:c r="B1459" s="14" t="n">
        <x:v>490247</x:v>
      </x:c>
      <x:c r="C1459" s="14" t="str">
        <x:v>Motorcyclist</x:v>
      </x:c>
    </x:row>
    <x:row r="1460">
      <x:c r="A1460" s="14" t="n">
        <x:v>2024</x:v>
      </x:c>
      <x:c r="B1460" s="14" t="n">
        <x:v>490248</x:v>
      </x:c>
      <x:c r="C1460" s="14" t="str">
        <x:v>Other road users</x:v>
      </x:c>
    </x:row>
    <x:row r="1461">
      <x:c r="A1461" s="14" t="n">
        <x:v>2024</x:v>
      </x:c>
      <x:c r="B1461" s="14" t="n">
        <x:v>490249</x:v>
      </x:c>
      <x:c r="C1461" s="14" t="str">
        <x:v>Other road users</x:v>
      </x:c>
    </x:row>
    <x:row r="1462">
      <x:c r="A1462" s="14" t="n">
        <x:v>2024</x:v>
      </x:c>
      <x:c r="B1462" s="14" t="n">
        <x:v>490251</x:v>
      </x:c>
      <x:c r="C1462" s="14" t="str">
        <x:v>Other road users</x:v>
      </x:c>
    </x:row>
    <x:row r="1463">
      <x:c r="A1463" s="14" t="n">
        <x:v>2024</x:v>
      </x:c>
      <x:c r="B1463" s="14" t="n">
        <x:v>490252</x:v>
      </x:c>
      <x:c r="C1463" s="14" t="str">
        <x:v>Other road users</x:v>
      </x:c>
    </x:row>
    <x:row r="1464">
      <x:c r="A1464" s="14" t="n">
        <x:v>2024</x:v>
      </x:c>
      <x:c r="B1464" s="14" t="n">
        <x:v>490253</x:v>
      </x:c>
      <x:c r="C1464" s="14" t="str">
        <x:v>Other road users</x:v>
      </x:c>
    </x:row>
    <x:row r="1465">
      <x:c r="A1465" s="14" t="n">
        <x:v>2024</x:v>
      </x:c>
      <x:c r="B1465" s="14" t="n">
        <x:v>490254</x:v>
      </x:c>
      <x:c r="C1465" s="14" t="str">
        <x:v>Other road users</x:v>
      </x:c>
    </x:row>
    <x:row r="1466">
      <x:c r="A1466" s="14" t="n">
        <x:v>2024</x:v>
      </x:c>
      <x:c r="B1466" s="14" t="n">
        <x:v>490255</x:v>
      </x:c>
      <x:c r="C1466" s="14" t="str">
        <x:v>Other road users</x:v>
      </x:c>
    </x:row>
    <x:row r="1467">
      <x:c r="A1467" s="14" t="n">
        <x:v>2024</x:v>
      </x:c>
      <x:c r="B1467" s="14" t="n">
        <x:v>490256</x:v>
      </x:c>
      <x:c r="C1467" s="14" t="str">
        <x:v>Pedestrian</x:v>
      </x:c>
    </x:row>
    <x:row r="1468">
      <x:c r="A1468" s="14" t="n">
        <x:v>2024</x:v>
      </x:c>
      <x:c r="B1468" s="14" t="n">
        <x:v>490257</x:v>
      </x:c>
      <x:c r="C1468" s="14" t="str">
        <x:v>Pedestrian</x:v>
      </x:c>
    </x:row>
    <x:row r="1469">
      <x:c r="A1469" s="14" t="n">
        <x:v>2024</x:v>
      </x:c>
      <x:c r="B1469" s="14" t="n">
        <x:v>490258</x:v>
      </x:c>
      <x:c r="C1469" s="14" t="str">
        <x:v>Other road users</x:v>
      </x:c>
    </x:row>
    <x:row r="1470">
      <x:c r="A1470" s="14" t="n">
        <x:v>2024</x:v>
      </x:c>
      <x:c r="B1470" s="14" t="n">
        <x:v>490258</x:v>
      </x:c>
      <x:c r="C1470" s="14" t="str">
        <x:v>Other road users</x:v>
      </x:c>
    </x:row>
    <x:row r="1471">
      <x:c r="A1471" s="14" t="n">
        <x:v>2024</x:v>
      </x:c>
      <x:c r="B1471" s="14" t="n">
        <x:v>490259</x:v>
      </x:c>
      <x:c r="C1471" s="14" t="str">
        <x:v>Pedestrian</x:v>
      </x:c>
    </x:row>
    <x:row r="1472">
      <x:c r="A1472" s="14" t="n">
        <x:v>2024</x:v>
      </x:c>
      <x:c r="B1472" s="14" t="n">
        <x:v>490259</x:v>
      </x:c>
      <x:c r="C1472" s="14" t="str">
        <x:v>Other road users</x:v>
      </x:c>
    </x:row>
    <x:row r="1473">
      <x:c r="A1473" s="14" t="n">
        <x:v>2024</x:v>
      </x:c>
      <x:c r="B1473" s="14" t="n">
        <x:v>490260</x:v>
      </x:c>
      <x:c r="C1473" s="14" t="str">
        <x:v>Other road users</x:v>
      </x:c>
    </x:row>
    <x:row r="1474">
      <x:c r="A1474" s="14" t="n">
        <x:v>2024</x:v>
      </x:c>
      <x:c r="B1474" s="14" t="n">
        <x:v>490261</x:v>
      </x:c>
      <x:c r="C1474" s="14" t="str">
        <x:v>Motorcyclist</x:v>
      </x:c>
    </x:row>
    <x:row r="1475">
      <x:c r="A1475" s="14" t="n">
        <x:v>2024</x:v>
      </x:c>
      <x:c r="B1475" s="14" t="n">
        <x:v>490262</x:v>
      </x:c>
      <x:c r="C1475" s="14" t="str">
        <x:v>Pedestrian</x:v>
      </x:c>
    </x:row>
    <x:row r="1476">
      <x:c r="A1476" s="14" t="n">
        <x:v>2024</x:v>
      </x:c>
      <x:c r="B1476" s="14" t="n">
        <x:v>490263</x:v>
      </x:c>
      <x:c r="C1476" s="14" t="str">
        <x:v>Pedestrian</x:v>
      </x:c>
    </x:row>
    <x:row r="1477">
      <x:c r="A1477" s="14" t="n">
        <x:v>2024</x:v>
      </x:c>
      <x:c r="B1477" s="14" t="n">
        <x:v>490264</x:v>
      </x:c>
      <x:c r="C1477" s="14" t="str">
        <x:v>Motorcyclist</x:v>
      </x:c>
    </x:row>
    <x:row r="1478">
      <x:c r="A1478" s="14" t="n">
        <x:v>2024</x:v>
      </x:c>
      <x:c r="B1478" s="14" t="n">
        <x:v>490265</x:v>
      </x:c>
      <x:c r="C1478" s="14" t="str">
        <x:v>Pedestrian</x:v>
      </x:c>
    </x:row>
    <x:row r="1479">
      <x:c r="A1479" s="14" t="n">
        <x:v>2024</x:v>
      </x:c>
      <x:c r="B1479" s="14" t="n">
        <x:v>490266</x:v>
      </x:c>
      <x:c r="C1479" s="14" t="str">
        <x:v>Pedestrian</x:v>
      </x:c>
    </x:row>
    <x:row r="1480">
      <x:c r="A1480" s="14" t="n">
        <x:v>2024</x:v>
      </x:c>
      <x:c r="B1480" s="14" t="n">
        <x:v>490267</x:v>
      </x:c>
      <x:c r="C1480" s="14" t="str">
        <x:v>Other road users</x:v>
      </x:c>
    </x:row>
    <x:row r="1481">
      <x:c r="A1481" s="14" t="n">
        <x:v>2024</x:v>
      </x:c>
      <x:c r="B1481" s="14" t="n">
        <x:v>490268</x:v>
      </x:c>
      <x:c r="C1481" s="14" t="str">
        <x:v>Pedestrian</x:v>
      </x:c>
    </x:row>
    <x:row r="1482">
      <x:c r="A1482" s="14" t="n">
        <x:v>2024</x:v>
      </x:c>
      <x:c r="B1482" s="14" t="n">
        <x:v>490269</x:v>
      </x:c>
      <x:c r="C1482" s="14" t="str">
        <x:v>Pedestrian</x:v>
      </x:c>
    </x:row>
    <x:row r="1483">
      <x:c r="A1483" s="14" t="n">
        <x:v>2024</x:v>
      </x:c>
      <x:c r="B1483" s="14" t="n">
        <x:v>490270</x:v>
      </x:c>
      <x:c r="C1483" s="14" t="str">
        <x:v>Pedestrian</x:v>
      </x:c>
    </x:row>
    <x:row r="1484">
      <x:c r="A1484" s="14" t="n">
        <x:v>2024</x:v>
      </x:c>
      <x:c r="B1484" s="14" t="n">
        <x:v>490271</x:v>
      </x:c>
      <x:c r="C1484" s="14" t="str">
        <x:v>Motorcyclist</x:v>
      </x:c>
    </x:row>
    <x:row r="1485">
      <x:c r="A1485" s="14" t="n">
        <x:v>2024</x:v>
      </x:c>
      <x:c r="B1485" s="14" t="n">
        <x:v>490272</x:v>
      </x:c>
      <x:c r="C1485" s="14" t="str">
        <x:v>Pedestrian</x:v>
      </x:c>
    </x:row>
    <x:row r="1486">
      <x:c r="A1486" s="14" t="n">
        <x:v>2024</x:v>
      </x:c>
      <x:c r="B1486" s="14" t="n">
        <x:v>490273</x:v>
      </x:c>
      <x:c r="C1486" s="14" t="str">
        <x:v>Pedestrian</x:v>
      </x:c>
    </x:row>
    <x:row r="1487">
      <x:c r="A1487" s="14" t="n">
        <x:v>2024</x:v>
      </x:c>
      <x:c r="B1487" s="14" t="n">
        <x:v>490274</x:v>
      </x:c>
      <x:c r="C1487" s="14" t="str">
        <x:v>Other road users</x:v>
      </x:c>
    </x:row>
  </x:sheetData>
  <x:mergeCells>
    <x:mergeCell ref="A1:C1"/>
    <x:mergeCell ref="A2:C2"/>
  </x:mergeCells>
  <x:pageMargins left="0.7" right="0.7" top="0.75" bottom="0.75" header="0.3" footer="0.3"/>
  <x:tableParts count="1">
    <x:tablePart xmlns:r="http://schemas.openxmlformats.org/officeDocument/2006/relationships" r:id="R9391265814754500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15" hidden="0" customWidth="1"/>
    <x:col min="3" max="3" width="4" hidden="0" customWidth="1"/>
    <x:col min="4" max="4" width="4" hidden="0" customWidth="1"/>
    <x:col min="5" max="5" width="4" hidden="0" customWidth="1"/>
    <x:col min="6" max="6" width="4" hidden="0" customWidth="1"/>
  </x:cols>
  <x:sheetData>
    <x:row r="1" ht="34" customHeight="1">
      <x:c r="A1" s="3" t="str">
        <x:v>Methodology, definitions and sources</x:v>
      </x:c>
      <x:c r="B1" s="3" t="str">
        <x:v>Methodology, definitions and sources</x:v>
      </x:c>
      <x:c r="C1" s="3" t="str">
        <x:v>Methodology, definitions and sources</x:v>
      </x:c>
      <x:c r="D1" s="3" t="str">
        <x:v>Methodology, definitions and sources</x:v>
      </x:c>
      <x:c r="E1" s="3" t="str">
        <x:v>Methodology, definitions and sources</x:v>
      </x:c>
      <x:c r="F1" s="3" t="str">
        <x:v>Methodology, definitions and sources</x:v>
      </x:c>
    </x:row>
    <x:row r="2" ht="24" customHeight="1">
      <x:c r="A2" s="5" t="str">
        <x:v>Use this sheet when quoting or independently checking the report</x:v>
      </x:c>
      <x:c r="B2" s="5" t="str">
        <x:v>Use this sheet when quoting or independently checking the report</x:v>
      </x:c>
      <x:c r="C2" s="5" t="str">
        <x:v>Use this sheet when quoting or independently checking the report</x:v>
      </x:c>
      <x:c r="D2" s="5" t="str">
        <x:v>Use this sheet when quoting or independently checking the report</x:v>
      </x:c>
      <x:c r="E2" s="5" t="str">
        <x:v>Use this sheet when quoting or independently checking the report</x:v>
      </x:c>
      <x:c r="F2" s="5" t="str">
        <x:v>Use this sheet when quoting or independently checking the report</x:v>
      </x:c>
    </x:row>
    <x:row r="4" ht="26" customHeight="1">
      <x:c r="A4" s="9" t="str">
        <x:v>Item</x:v>
      </x:c>
      <x:c r="B4" s="9" t="str">
        <x:v>Detail</x:v>
      </x:c>
    </x:row>
    <x:row r="5" ht="36" customHeight="1">
      <x:c r="A5" s="141" t="str">
        <x:v>Study universe</x:v>
      </x:c>
      <x:c r="B5" s="141" t="str">
        <x:v>Every NHTSA FARS fatal motor vehicle traffic crash coded to Salt Lake County, Utah (FIPS 49-035), from 2020 through 2024.</x:v>
      </x:c>
    </x:row>
    <x:row r="6" ht="36" customHeight="1">
      <x:c r="A6" s="141" t="str">
        <x:v>Units</x:v>
      </x:c>
      <x:c r="B6" s="141" t="str">
        <x:v>A fatal crash is a crash involving at least one death. Fatal-crash counts and fatality counts are reported separately.</x:v>
      </x:c>
    </x:row>
    <x:row r="7" ht="36" customHeight="1">
      <x:c r="A7" s="141" t="str">
        <x:v>Road-user categories</x:v>
      </x:c>
      <x:c r="B7" s="141" t="str">
        <x:v>Pedestrian and bicyclist use FARS person type. Motorcyclist uses fatal person records with FARS body-type codes 80-90.</x:v>
      </x:c>
    </x:row>
    <x:row r="8" ht="36" customHeight="1">
      <x:c r="A8" s="141" t="str">
        <x:v>Non-interstate</x:v>
      </x:c>
      <x:c r="B8" s="141" t="str">
        <x:v>FARS functional-system value is not Interstate. Other freeways and expressways remain in the non-interstate group.</x:v>
      </x:c>
    </x:row>
    <x:row r="9" ht="36" customHeight="1">
      <x:c r="A9" s="141" t="str">
        <x:v>Evening/overnight</x:v>
      </x:c>
      <x:c r="B9" s="141" t="str">
        <x:v>Recorded crash hour from 6:00 p.m. through 5:59 a.m. One crash with unknown hour is excluded from the percentage denominator.</x:v>
      </x:c>
    </x:row>
    <x:row r="10" ht="36" customHeight="1">
      <x:c r="A10" s="141" t="str">
        <x:v>City/roadway tables</x:v>
      </x:c>
      <x:c r="B10" s="141" t="str">
        <x:v>Raw crash burden only. Counts are not adjusted for population, traffic volume, road miles, trip counts or exposure.</x:v>
      </x:c>
    </x:row>
    <x:row r="11" ht="36" customHeight="1">
      <x:c r="A11" s="141" t="str">
        <x:v>Weather/light</x:v>
      </x:c>
      <x:c r="B11" s="141" t="str">
        <x:v>Conditions recorded at crash time. They do not prove that weather or light conditions caused a crash.</x:v>
      </x:c>
    </x:row>
    <x:row r="12" ht="36" customHeight="1">
      <x:c r="A12" s="141" t="str">
        <x:v>2024 status</x:v>
      </x:c>
      <x:c r="B12" s="141" t="str">
        <x:v>2024 FARS annual records may be revised by NHTSA in a later release. Cite the analysis date: 2026-08-14.</x:v>
      </x:c>
    </x:row>
    <x:row r="13" ht="36" customHeight="1">
      <x:c r="A13" s="141" t="str">
        <x:v>Attribution</x:v>
      </x:c>
      <x:c r="B13" s="141" t="str">
        <x:v>Analysis by Strong Law Attorneys using public NHTSA FARS records. No confidential client information is used.</x:v>
      </x:c>
    </x:row>
    <x:row r="14" ht="36" customHeight="1">
      <x:c r="A14" s="142"/>
      <x:c r="B14" s="142"/>
    </x:row>
    <x:row r="15" ht="36" customHeight="1">
      <x:c r="A15" s="22" t="str">
        <x:v>Source</x:v>
      </x:c>
      <x:c r="B15" s="22" t="str">
        <x:v>Plain-text URL</x:v>
      </x:c>
    </x:row>
    <x:row r="16" ht="36" customHeight="1">
      <x:c r="A16" s="141" t="str">
        <x:v>NHTSA Fatality Analysis Reporting System overview</x:v>
      </x:c>
      <x:c r="B16" s="141" t="str">
        <x:v>https://www.nhtsa.gov/research-data/fatality-analysis-reporting-system-fars</x:v>
      </x:c>
    </x:row>
    <x:row r="17" ht="36" customHeight="1">
      <x:c r="A17" s="141" t="str">
        <x:v>NHTSA FARS file downloads</x:v>
      </x:c>
      <x:c r="B17" s="141" t="str">
        <x:v>https://www.nhtsa.gov/file-downloads?p=nhtsa/downloads/FARS/</x:v>
      </x:c>
    </x:row>
    <x:row r="18" ht="36" customHeight="1">
      <x:c r="A18" s="141" t="str">
        <x:v>Utah Highway Safety Office crash data and statistics</x:v>
      </x:c>
      <x:c r="B18" s="141" t="str">
        <x:v>https://highwaysafety.utah.gov/crash-data-and-statistics/</x:v>
      </x:c>
    </x:row>
    <x:row r="19" ht="36" customHeight="1">
      <x:c r="A19" s="141" t="str">
        <x:v>Salt Lake City transportation data and Vision Zero dashboards</x:v>
      </x:c>
      <x:c r="B19" s="141" t="str">
        <x:v>https://www.slc.gov/transportation/data/</x:v>
      </x:c>
    </x:row>
    <x:row r="20" ht="36" customHeight="1">
      <x:c r="A20" s="141" t="str">
        <x:v>Public ArcGIS FARS map layer (visual cross-check)</x:v>
      </x:c>
      <x:c r="B20" s="141" t="str">
        <x:v>https://www.arcgis.com/home/item.html?id=988b0ef627f34bca91a06951e1da405f</x:v>
      </x:c>
    </x:row>
    <x:row r="21" ht="36" customHeight="1">
      <x:c r="A21" s="142"/>
      <x:c r="B21" s="142"/>
    </x:row>
    <x:row r="22" ht="36" customHeight="1">
      <x:c r="A22" s="142"/>
      <x:c r="B22" s="142"/>
    </x:row>
    <x:row r="23" ht="36" customHeight="1">
      <x:c r="A23" s="142"/>
      <x:c r="B23" s="142"/>
    </x:row>
    <x:row r="24" ht="36" customHeight="1">
      <x:c r="A24" s="107" t="str">
        <x:v>Reproducibility: the workbook contains all 366 county crash records, all 388 county fatality records and all 1,484 Utah fatality records used in the comparison.</x:v>
      </x:c>
      <x:c r="B24" s="107" t="str">
        <x:v>Reproducibility: the workbook contains all 366 county crash records, all 388 county fatality records and all 1,484 Utah fatality records used in the comparison.</x:v>
      </x:c>
    </x:row>
  </x:sheetData>
  <x:mergeCells>
    <x:mergeCell ref="A1:F1"/>
    <x:mergeCell ref="A2:F2"/>
    <x:mergeCell ref="A24:B24"/>
  </x:mergeCells>
  <x:pageMargins left="0.7" right="0.7" top="0.75" bottom="0.75" header="0.3" footer="0.3"/>
</x:worksheet>
</file>